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ekeule\Desktop\"/>
    </mc:Choice>
  </mc:AlternateContent>
  <xr:revisionPtr revIDLastSave="0" documentId="8_{77351C2A-8F34-419C-9BDF-32B2DB7C824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Order" sheetId="1" r:id="rId1"/>
  </sheets>
  <definedNames>
    <definedName name="_xlnm.Print_Titles" localSheetId="0">Order!$10:$10</definedName>
    <definedName name="_xlnm.Print_Area" localSheetId="0">Order!$A$1:$K$309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9" i="1" l="1"/>
  <c r="K308" i="1"/>
  <c r="K307" i="1"/>
  <c r="K306" i="1"/>
  <c r="K305" i="1"/>
  <c r="K304" i="1"/>
  <c r="K298" i="1"/>
  <c r="K297" i="1"/>
  <c r="K296" i="1"/>
  <c r="K295" i="1"/>
  <c r="K289" i="1"/>
  <c r="K288" i="1"/>
  <c r="K287" i="1"/>
  <c r="K286" i="1"/>
  <c r="K285" i="1"/>
  <c r="K284" i="1"/>
  <c r="K283" i="1"/>
  <c r="K282" i="1"/>
  <c r="K281" i="1"/>
  <c r="K280" i="1"/>
  <c r="K277" i="1"/>
  <c r="K276" i="1"/>
  <c r="K275" i="1"/>
  <c r="K274" i="1"/>
  <c r="K273" i="1"/>
  <c r="K272" i="1"/>
  <c r="K271" i="1"/>
  <c r="K270" i="1"/>
  <c r="K269" i="1"/>
  <c r="K267" i="1"/>
  <c r="K266" i="1"/>
  <c r="K265" i="1"/>
  <c r="K264" i="1"/>
  <c r="K263" i="1"/>
  <c r="K262" i="1"/>
  <c r="K261" i="1"/>
  <c r="K260" i="1"/>
  <c r="K259" i="1"/>
  <c r="K250" i="1"/>
  <c r="K192" i="1"/>
  <c r="K184" i="1"/>
  <c r="K131" i="1"/>
  <c r="K109" i="1"/>
  <c r="K103" i="1"/>
  <c r="K50" i="1"/>
  <c r="K28" i="1"/>
  <c r="K22" i="1"/>
  <c r="I129" i="1"/>
  <c r="K129" i="1" s="1"/>
  <c r="I278" i="1"/>
  <c r="K278" i="1" s="1"/>
  <c r="I291" i="1"/>
  <c r="K291" i="1" s="1"/>
  <c r="I290" i="1"/>
  <c r="K290" i="1" s="1"/>
  <c r="I303" i="1"/>
  <c r="K303" i="1" s="1"/>
  <c r="I302" i="1"/>
  <c r="K302" i="1" s="1"/>
  <c r="I301" i="1"/>
  <c r="K301" i="1" s="1"/>
  <c r="I300" i="1"/>
  <c r="K300" i="1" s="1"/>
  <c r="I299" i="1"/>
  <c r="K299" i="1" s="1"/>
  <c r="I294" i="1"/>
  <c r="K294" i="1" s="1"/>
  <c r="I293" i="1"/>
  <c r="K293" i="1" s="1"/>
  <c r="I292" i="1"/>
  <c r="K292" i="1" s="1"/>
  <c r="I279" i="1"/>
  <c r="K279" i="1" s="1"/>
  <c r="I268" i="1"/>
  <c r="K268" i="1" s="1"/>
  <c r="I145" i="1"/>
  <c r="K145" i="1" s="1"/>
  <c r="I257" i="1"/>
  <c r="K257" i="1" s="1"/>
  <c r="I256" i="1"/>
  <c r="K256" i="1" s="1"/>
  <c r="I255" i="1"/>
  <c r="K255" i="1" s="1"/>
  <c r="I254" i="1"/>
  <c r="K254" i="1" s="1"/>
  <c r="I252" i="1"/>
  <c r="K252" i="1" s="1"/>
  <c r="I250" i="1"/>
  <c r="I249" i="1"/>
  <c r="K249" i="1" s="1"/>
  <c r="I248" i="1"/>
  <c r="K248" i="1" s="1"/>
  <c r="I247" i="1"/>
  <c r="K247" i="1" s="1"/>
  <c r="I246" i="1"/>
  <c r="K246" i="1" s="1"/>
  <c r="I244" i="1"/>
  <c r="K244" i="1" s="1"/>
  <c r="I243" i="1"/>
  <c r="K243" i="1" s="1"/>
  <c r="I242" i="1"/>
  <c r="K242" i="1" s="1"/>
  <c r="I241" i="1"/>
  <c r="K241" i="1" s="1"/>
  <c r="I240" i="1"/>
  <c r="K240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5" i="1"/>
  <c r="K225" i="1" s="1"/>
  <c r="I222" i="1"/>
  <c r="K222" i="1" s="1"/>
  <c r="I221" i="1"/>
  <c r="K221" i="1" s="1"/>
  <c r="I220" i="1"/>
  <c r="K220" i="1" s="1"/>
  <c r="I219" i="1"/>
  <c r="K219" i="1" s="1"/>
  <c r="I218" i="1"/>
  <c r="K218" i="1" s="1"/>
  <c r="I216" i="1"/>
  <c r="K216" i="1" s="1"/>
  <c r="I215" i="1"/>
  <c r="K215" i="1" s="1"/>
  <c r="I214" i="1"/>
  <c r="K214" i="1" s="1"/>
  <c r="I213" i="1"/>
  <c r="K213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3" i="1"/>
  <c r="K203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I195" i="1"/>
  <c r="K195" i="1" s="1"/>
  <c r="I194" i="1"/>
  <c r="K194" i="1" s="1"/>
  <c r="I193" i="1"/>
  <c r="K193" i="1" s="1"/>
  <c r="I191" i="1"/>
  <c r="K191" i="1" s="1"/>
  <c r="I190" i="1"/>
  <c r="K190" i="1" s="1"/>
  <c r="I187" i="1"/>
  <c r="K187" i="1" s="1"/>
  <c r="I186" i="1"/>
  <c r="K186" i="1" s="1"/>
  <c r="I185" i="1"/>
  <c r="K185" i="1" s="1"/>
  <c r="I184" i="1"/>
  <c r="I183" i="1"/>
  <c r="K183" i="1" s="1"/>
  <c r="I181" i="1"/>
  <c r="K181" i="1" s="1"/>
  <c r="I180" i="1"/>
  <c r="K180" i="1" s="1"/>
  <c r="I179" i="1"/>
  <c r="K179" i="1" s="1"/>
  <c r="I178" i="1"/>
  <c r="K178" i="1" s="1"/>
  <c r="I176" i="1"/>
  <c r="K176" i="1" s="1"/>
  <c r="I175" i="1"/>
  <c r="K175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7" i="1"/>
  <c r="K167" i="1" s="1"/>
  <c r="I166" i="1"/>
  <c r="K166" i="1" s="1"/>
  <c r="I165" i="1"/>
  <c r="K165" i="1" s="1"/>
  <c r="I164" i="1"/>
  <c r="K164" i="1" s="1"/>
  <c r="I163" i="1"/>
  <c r="K163" i="1" s="1"/>
  <c r="I162" i="1"/>
  <c r="K162" i="1" s="1"/>
  <c r="I159" i="1"/>
  <c r="K159" i="1" s="1"/>
  <c r="I158" i="1"/>
  <c r="K158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49" i="1"/>
  <c r="K149" i="1" s="1"/>
  <c r="I146" i="1"/>
  <c r="K146" i="1" s="1"/>
  <c r="I144" i="1"/>
  <c r="K144" i="1" s="1"/>
  <c r="I143" i="1"/>
  <c r="K143" i="1" s="1"/>
  <c r="I142" i="1"/>
  <c r="K142" i="1" s="1"/>
  <c r="I141" i="1"/>
  <c r="K141" i="1" s="1"/>
  <c r="I139" i="1"/>
  <c r="K139" i="1" s="1"/>
  <c r="I138" i="1"/>
  <c r="K138" i="1" s="1"/>
  <c r="I137" i="1"/>
  <c r="K137" i="1" s="1"/>
  <c r="I136" i="1"/>
  <c r="K136" i="1" s="1"/>
  <c r="I133" i="1"/>
  <c r="K133" i="1" s="1"/>
  <c r="I132" i="1"/>
  <c r="K132" i="1" s="1"/>
  <c r="I130" i="1"/>
  <c r="K130" i="1" s="1"/>
  <c r="I128" i="1"/>
  <c r="K128" i="1" s="1"/>
  <c r="I127" i="1"/>
  <c r="K127" i="1" s="1"/>
  <c r="I126" i="1"/>
  <c r="K126" i="1" s="1"/>
  <c r="I123" i="1"/>
  <c r="K123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7" i="1"/>
  <c r="K107" i="1" s="1"/>
  <c r="I105" i="1"/>
  <c r="K105" i="1" s="1"/>
  <c r="I104" i="1"/>
  <c r="K104" i="1" s="1"/>
  <c r="I103" i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3" i="1"/>
  <c r="K93" i="1" s="1"/>
  <c r="I92" i="1"/>
  <c r="K92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0" i="1"/>
  <c r="K80" i="1" s="1"/>
  <c r="I79" i="1"/>
  <c r="K79" i="1" s="1"/>
  <c r="I77" i="1"/>
  <c r="K77" i="1" s="1"/>
  <c r="I76" i="1"/>
  <c r="K76" i="1" s="1"/>
  <c r="I75" i="1"/>
  <c r="K75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2" i="1"/>
  <c r="K52" i="1" s="1"/>
  <c r="I51" i="1"/>
  <c r="K51" i="1" s="1"/>
  <c r="I49" i="1"/>
  <c r="K49" i="1" s="1"/>
  <c r="I48" i="1"/>
  <c r="K48" i="1" s="1"/>
  <c r="I47" i="1"/>
  <c r="K47" i="1" s="1"/>
  <c r="I46" i="1"/>
  <c r="K46" i="1" s="1"/>
  <c r="I44" i="1"/>
  <c r="K44" i="1" s="1"/>
  <c r="I43" i="1"/>
  <c r="K43" i="1" s="1"/>
  <c r="I42" i="1"/>
  <c r="K42" i="1" s="1"/>
  <c r="I41" i="1"/>
  <c r="K41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I27" i="1"/>
  <c r="K27" i="1" s="1"/>
  <c r="I26" i="1"/>
  <c r="K26" i="1" s="1"/>
  <c r="I25" i="1"/>
  <c r="K25" i="1" s="1"/>
  <c r="I23" i="1"/>
  <c r="K23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3" i="1"/>
  <c r="K13" i="1" s="1"/>
</calcChain>
</file>

<file path=xl/sharedStrings.xml><?xml version="1.0" encoding="utf-8"?>
<sst xmlns="http://schemas.openxmlformats.org/spreadsheetml/2006/main" count="625" uniqueCount="361">
  <si>
    <t>Infos</t>
  </si>
  <si>
    <t>No. art.</t>
  </si>
  <si>
    <t>Quantité</t>
  </si>
  <si>
    <t>Description</t>
  </si>
  <si>
    <t>Unité</t>
  </si>
  <si>
    <t>Suremballage</t>
  </si>
  <si>
    <t>PV (excl)</t>
  </si>
  <si>
    <t>TVA</t>
  </si>
  <si>
    <t>gratuit</t>
  </si>
  <si>
    <t>NOUVEAU CE MOIS-CI</t>
  </si>
  <si>
    <t xml:space="preserve">     ALIMENTAIRE</t>
  </si>
  <si>
    <t>Graines d'expresso en chocolat bio 100 g</t>
  </si>
  <si>
    <t>OMPAK</t>
  </si>
  <si>
    <t>Nouveau</t>
  </si>
  <si>
    <t>ST</t>
  </si>
  <si>
    <t xml:space="preserve">     BARRES</t>
  </si>
  <si>
    <t>Chocolat au lait 50 g</t>
  </si>
  <si>
    <t>Chocolat au lait aux noix 47 g</t>
  </si>
  <si>
    <t>Chocolat noir 50 g</t>
  </si>
  <si>
    <t>Chocolat au lait praliné 47 g</t>
  </si>
  <si>
    <t>Chocolat au lait  caramel et sel marin 47 g</t>
  </si>
  <si>
    <t>Chocolat noir fourré à la crème au café 45 g</t>
  </si>
  <si>
    <t>Chocolat blanc bio 42 g</t>
  </si>
  <si>
    <t xml:space="preserve">     TABLETS</t>
  </si>
  <si>
    <t>Chocolat noir bio 72% cacao 100 g</t>
  </si>
  <si>
    <t>Chocolat noir bio café 100 g</t>
  </si>
  <si>
    <t>Chocolat noir bio cacaonibs 100 g</t>
  </si>
  <si>
    <t>Chocolat noir bio aux morceaux d’orange 100 g</t>
  </si>
  <si>
    <t>Chocolat au lait bio 100 g</t>
  </si>
  <si>
    <t>Chocolat au lait bio noix de coco 100 g</t>
  </si>
  <si>
    <t>Chocolat au lait bio aux amandes caramélisées 100 g</t>
  </si>
  <si>
    <t>Chocolat au lait bio au sel et caramel 100 g</t>
  </si>
  <si>
    <t>Chocolat blanc bio aux amandes caramélisées 100 g</t>
  </si>
  <si>
    <t>Chocolat noir bio au caramel et sel 100 g</t>
  </si>
  <si>
    <t>Chocolat noir bio au quinoa soufflé 100 g</t>
  </si>
  <si>
    <t>Chocolat noir bio 85% cacao 100 g</t>
  </si>
  <si>
    <t>Chocolat au lait 180 g</t>
  </si>
  <si>
    <t>Chocolat noir 180 g</t>
  </si>
  <si>
    <t>Chocolat au lait caramel et sel marin 180 g</t>
  </si>
  <si>
    <t xml:space="preserve">     PRALINES</t>
  </si>
  <si>
    <t>Truffes au chocolat bio 100 g</t>
  </si>
  <si>
    <t>Nocciolatini Crips 250 g</t>
  </si>
  <si>
    <t>Coeurs en chocolat fourrés bio 160 g</t>
  </si>
  <si>
    <t>Chocolats Oxfam fourrés au praliné bio 100 g</t>
  </si>
  <si>
    <t xml:space="preserve">     FRIANDISES</t>
  </si>
  <si>
    <t>Chocolat crunchy bio 100 g</t>
  </si>
  <si>
    <t>Presque épuisé</t>
  </si>
  <si>
    <t>Amandes aux chocolat 100 g</t>
  </si>
  <si>
    <t>Barre mangue-coco bio 33 g</t>
  </si>
  <si>
    <t>Barre chocolat-crispy bio 33 g</t>
  </si>
  <si>
    <t xml:space="preserve">     NAPOLITAINS</t>
  </si>
  <si>
    <t>Chocolat noir bio 5 g x 400</t>
  </si>
  <si>
    <t>Chocolat lait bio 5 g x 400</t>
  </si>
  <si>
    <t>CAFÉ</t>
  </si>
  <si>
    <t xml:space="preserve">     GRAINS</t>
  </si>
  <si>
    <t>Café Highland bio en grains 250 g</t>
  </si>
  <si>
    <t>Café Ethiopie bio en grains 250 g</t>
  </si>
  <si>
    <t>Café Congo bio en grains 250 g</t>
  </si>
  <si>
    <t>Café Women's Hope bio en grains 250 g</t>
  </si>
  <si>
    <t>Café dessert en grains 1 kg</t>
  </si>
  <si>
    <t>Café Highland bio en grains 1 kg</t>
  </si>
  <si>
    <t>Café espresso en grains 1 kg</t>
  </si>
  <si>
    <t xml:space="preserve">     MOULU</t>
  </si>
  <si>
    <t>Café Ethiopia bio moulu 250 g</t>
  </si>
  <si>
    <t>Café Peru bio 250 g</t>
  </si>
  <si>
    <t>Café dessert 250 g</t>
  </si>
  <si>
    <t>Café moka 250 g</t>
  </si>
  <si>
    <t>Café Highland bio moulu 250 g</t>
  </si>
  <si>
    <t>Café bio décaf moulu 250 g</t>
  </si>
  <si>
    <t>Café Congo bio moulu 250 g</t>
  </si>
  <si>
    <t>Café dark roast bio moulu 250 g</t>
  </si>
  <si>
    <t>Café Women's Hope bio moulu 250 g</t>
  </si>
  <si>
    <t>Café dessert fine mouture 1 kg</t>
  </si>
  <si>
    <t>Café Highland bio moulu 1 kg</t>
  </si>
  <si>
    <t xml:space="preserve">     DOSETTES</t>
  </si>
  <si>
    <t>Café bio décaf dosettes 7 g x 16</t>
  </si>
  <si>
    <t>Café Highland bio dosettes 7 g x 16</t>
  </si>
  <si>
    <t>Café sachets 70 g x 40</t>
  </si>
  <si>
    <t xml:space="preserve">     INSTANTANÉ</t>
  </si>
  <si>
    <t>Café soluble bio 100 g</t>
  </si>
  <si>
    <t>Café instantané bio B2B 500 g</t>
  </si>
  <si>
    <t>VIN</t>
  </si>
  <si>
    <t xml:space="preserve">     ROUGE</t>
  </si>
  <si>
    <t>Lautaro Cabernet Sauvignon bio 75 cl</t>
  </si>
  <si>
    <t>La Posada Malbec bio 75 cl</t>
  </si>
  <si>
    <t>Cabernet Sauvignon 75 cl</t>
  </si>
  <si>
    <t>Koopmanskloof Pinotage 75 cl</t>
  </si>
  <si>
    <t>Campesino Carménère 75 cl</t>
  </si>
  <si>
    <t>Campesino Cabernet Sauvignon Reserva 75 cl</t>
  </si>
  <si>
    <t>RAZA Selection Malbec / Shiraz bio 75 cl</t>
  </si>
  <si>
    <t>RAZA Malbec Gran Reserva Bio 75 cl</t>
  </si>
  <si>
    <t xml:space="preserve">     ROSÉ</t>
  </si>
  <si>
    <t>Koopmanskloof Pinotage Rosé 75 cl</t>
  </si>
  <si>
    <t>La Posada Syrah Rosé bio 75 cl</t>
  </si>
  <si>
    <t xml:space="preserve">     BLANC</t>
  </si>
  <si>
    <t>La Posada Torrontés bio 75 cl</t>
  </si>
  <si>
    <t>Lautaro Sauvignon Blanc 75 cl</t>
  </si>
  <si>
    <t>Koopmanskloof Chenin Blanc 75 cl</t>
  </si>
  <si>
    <t>Sauvignon Blanc 75 cl</t>
  </si>
  <si>
    <t>Koopmanskloof Chardonnay 75 cl</t>
  </si>
  <si>
    <t>RAZA Selection Chardonnay bio 75 cl</t>
  </si>
  <si>
    <t>Retour ± SEM37</t>
  </si>
  <si>
    <t>Campesino Chardonnay 75 cl</t>
  </si>
  <si>
    <t xml:space="preserve">     VIN MOUSSEUX</t>
  </si>
  <si>
    <t>Sensus Brut Rosé Vin mousseux 75 cl</t>
  </si>
  <si>
    <t>Sensus Extra Brut Vin mousseux 75 cl</t>
  </si>
  <si>
    <t>Ecologica Brut bio Vin mousseux 75 cl</t>
  </si>
  <si>
    <t xml:space="preserve">     VIN APÉRITIVE</t>
  </si>
  <si>
    <t>Vermouth Las Manos bio 75 cl</t>
  </si>
  <si>
    <t>THÉ</t>
  </si>
  <si>
    <t xml:space="preserve">     EN SACHETS</t>
  </si>
  <si>
    <t>Thé noir bio 1,8 g x 20</t>
  </si>
  <si>
    <t>Thé vert bio Sri Lanka 1,8 g x 20</t>
  </si>
  <si>
    <t>Thé vert bio menthe 1,8 g x 20</t>
  </si>
  <si>
    <t>Thé vert bio citron 1,8 g x 20</t>
  </si>
  <si>
    <t>Thé bio fruits des bois 1,8 g x 20</t>
  </si>
  <si>
    <t>Thé bio earl grey 1,8 g x 20</t>
  </si>
  <si>
    <t>Thé bio oranges-mangues 1,8 g x 20</t>
  </si>
  <si>
    <t>Thé bio sélection 4 variétés 1,8 g x 25 x 4</t>
  </si>
  <si>
    <t>Thé BIO mélange anglais 35 g</t>
  </si>
  <si>
    <t>Earl grey BIO 30 g</t>
  </si>
  <si>
    <t>Thé vert BIO 40 g</t>
  </si>
  <si>
    <t>Infusion rooibos bio 1,5 g x 20</t>
  </si>
  <si>
    <t>Retour ± SEM36</t>
  </si>
  <si>
    <t xml:space="preserve">     EN VRAC</t>
  </si>
  <si>
    <t>Thé vert Shan bio, 80 g en vrac</t>
  </si>
  <si>
    <t>SODA</t>
  </si>
  <si>
    <t xml:space="preserve">     PÉTILLANTE</t>
  </si>
  <si>
    <t>Ice tea bio 33 cl</t>
  </si>
  <si>
    <t>Coca bio 33 cl</t>
  </si>
  <si>
    <t>Limonade bio 33 cl</t>
  </si>
  <si>
    <t>Pomme gingembre bio 33 cl</t>
  </si>
  <si>
    <t xml:space="preserve">     NON PÉTILLANTE</t>
  </si>
  <si>
    <t>Thé glacé bio au maté, thé vert et fruit de la passion 50 cl</t>
  </si>
  <si>
    <t>Thé glacé bio au rooibos et citron vert 50 cl</t>
  </si>
  <si>
    <t>JUS DE FRUIT</t>
  </si>
  <si>
    <t xml:space="preserve">     1 LITRE</t>
  </si>
  <si>
    <t>Jus d'orange 1 l brique</t>
  </si>
  <si>
    <t>Jus worldshake 1 l brique</t>
  </si>
  <si>
    <t>Jus de pomme bio 1 l brique</t>
  </si>
  <si>
    <t>Nectar de citron vert bio</t>
  </si>
  <si>
    <t xml:space="preserve">     20 CL</t>
  </si>
  <si>
    <t>Jus d'oranges 20 cl</t>
  </si>
  <si>
    <t>+CS</t>
  </si>
  <si>
    <t>Jus worldshake 20 cl</t>
  </si>
  <si>
    <t>Jus de pomme belge fraîchement pressé 20 cl (en conversion vers bio)</t>
  </si>
  <si>
    <t>Jus bio pomme-rhubarbe 20 cl</t>
  </si>
  <si>
    <t>Jus happy ginger bio 20 cl</t>
  </si>
  <si>
    <t>AUTRES BOISSONS</t>
  </si>
  <si>
    <t xml:space="preserve">     BIÈRE</t>
  </si>
  <si>
    <t>JUSTE Bière blonde 33 cl</t>
  </si>
  <si>
    <t xml:space="preserve">     ALCOOLS</t>
  </si>
  <si>
    <t>Rhum Varadero 7 ans 70 cl</t>
  </si>
  <si>
    <t>Rhum Varadero 5 ans 70 cl</t>
  </si>
  <si>
    <t>Rhum Varadero 3 ans 70 cl</t>
  </si>
  <si>
    <t>Rhum bio 1 an 70 cl</t>
  </si>
  <si>
    <t>Rhum Dorado bio 1 an 70 cl</t>
  </si>
  <si>
    <t>Limoncello bio 50 cl</t>
  </si>
  <si>
    <t xml:space="preserve">     BOISSONS AU CHOCOLAT</t>
  </si>
  <si>
    <t>Cacao bio en poudre 280 g</t>
  </si>
  <si>
    <t>Choco drink bio en poudre 375 g</t>
  </si>
  <si>
    <t>PETIT DÉJEUNER</t>
  </si>
  <si>
    <t xml:space="preserve">     PÂTES À TARTINER</t>
  </si>
  <si>
    <t>Maya Spéculoos 5,5 g x 200</t>
  </si>
  <si>
    <t>Confiture fraise-rhubarbe bio 220 g</t>
  </si>
  <si>
    <t>Confiture trois fruits bio 220 g</t>
  </si>
  <si>
    <t>Gelée de pomme-sureau-cannelle 220 g</t>
  </si>
  <si>
    <t>Confiture de groseilles à maquereau bio 220 g</t>
  </si>
  <si>
    <t>Pâte à tartiner aux noisettes 400 g</t>
  </si>
  <si>
    <t>Pâte à tartiner noir 400 g</t>
  </si>
  <si>
    <t>Pâte de sésame bio 350 g</t>
  </si>
  <si>
    <t>Pâte à tartiner aux noisettes bio sans huile de palme 400 g</t>
  </si>
  <si>
    <t>Maya Pâte de spéculoos bio 390 g</t>
  </si>
  <si>
    <t>Maya Speculoos bio 175 g</t>
  </si>
  <si>
    <t>Maya Pain d'épices au miel bio 300 g</t>
  </si>
  <si>
    <t xml:space="preserve">     CÉRÉALES DE PETIT DÉJEUNER</t>
  </si>
  <si>
    <t>Muesli 375 g</t>
  </si>
  <si>
    <t>Muesli croustillant bio 375 g</t>
  </si>
  <si>
    <t xml:space="preserve">     MIEL</t>
  </si>
  <si>
    <t>Miel crème bio 250 g</t>
  </si>
  <si>
    <t>Miel crème bio 450 g</t>
  </si>
  <si>
    <t>Miel crème bio 700 g</t>
  </si>
  <si>
    <t>Miel bio liquide 250 g</t>
  </si>
  <si>
    <t xml:space="preserve">     SUCRE</t>
  </si>
  <si>
    <t>Sirop d'agave bio 360 g</t>
  </si>
  <si>
    <t>Sucre de canne bio en morceaux 500 g</t>
  </si>
  <si>
    <t>Sucre de canne bio mascobado 1 kg</t>
  </si>
  <si>
    <t>Dosettes sucre de canne bio 4 g x 1000</t>
  </si>
  <si>
    <t>Sucre de canne bio tetra 500 g</t>
  </si>
  <si>
    <t>SNACKS</t>
  </si>
  <si>
    <t xml:space="preserve">     CHIPS</t>
  </si>
  <si>
    <t>Crackers de riz rouge bio 50 g</t>
  </si>
  <si>
    <t>Crackers de riz noir bio 50 g</t>
  </si>
  <si>
    <t xml:space="preserve">     BISCUITS &amp; BARRES</t>
  </si>
  <si>
    <t>Biscuits quinoa bio 260 g</t>
  </si>
  <si>
    <t>Cookies au chocolat bio 175 g</t>
  </si>
  <si>
    <t>Sablé au goût de citron bio 125 g</t>
  </si>
  <si>
    <t>Sablé de coco bio 125 g</t>
  </si>
  <si>
    <t>Biscuits quinoa au miel bio 240 g</t>
  </si>
  <si>
    <t>Barre sésame bio 20 g</t>
  </si>
  <si>
    <t>Retour ± SEM34</t>
  </si>
  <si>
    <t>Barre aux fruits bio au mangue et noix du Brésil 40 g</t>
  </si>
  <si>
    <t>Barre aux fruits bio aux dates et noix 40 g</t>
  </si>
  <si>
    <t>Barre sésame bio au chocolat noir 20 g</t>
  </si>
  <si>
    <t xml:space="preserve">     NOIX</t>
  </si>
  <si>
    <t>Noix d'Amazonie bio 100 g</t>
  </si>
  <si>
    <t>Retour ± SEM35</t>
  </si>
  <si>
    <t>Noix de cajou bio nature 100 g</t>
  </si>
  <si>
    <t>Noix de cajou bio sel marin 100 g</t>
  </si>
  <si>
    <t>Noix de cajou bio curry 100 g</t>
  </si>
  <si>
    <t>Mélange de noix grillées et salées bio 100 g</t>
  </si>
  <si>
    <t>Amandes bio 100 g</t>
  </si>
  <si>
    <t>Noix de cajou aux herbes orientales et épices 100 g</t>
  </si>
  <si>
    <t>Noix de cajou au curry, rosmarin et épices 100 g</t>
  </si>
  <si>
    <t>Epuisé
Retour ± SEM31</t>
  </si>
  <si>
    <t>Noix de cajou aux herbes fumés et épices100 g</t>
  </si>
  <si>
    <t xml:space="preserve">     FRUITS SECS</t>
  </si>
  <si>
    <t>Dattes Mehjoul bio 200 g</t>
  </si>
  <si>
    <t>Raisins secs bio 200 g</t>
  </si>
  <si>
    <t>Ananas séchés bio 100 g</t>
  </si>
  <si>
    <t>Mangues séchées bio 100 g</t>
  </si>
  <si>
    <t>Bonbons au café 100 g</t>
  </si>
  <si>
    <t>Bonbons bio à la menthe 100 g</t>
  </si>
  <si>
    <t>Gommes de fruits oursons bio 100 g</t>
  </si>
  <si>
    <t>Gommes acidulées bio 100 g</t>
  </si>
  <si>
    <t>Nougat bio 30 g</t>
  </si>
  <si>
    <t>CUISINE DU MONDE</t>
  </si>
  <si>
    <t xml:space="preserve">     CÉRÉALES &amp; PÂTES</t>
  </si>
  <si>
    <t>Riz jasmin blanc bio 5 kg</t>
  </si>
  <si>
    <t>Quinoa bio 500 g</t>
  </si>
  <si>
    <t>Trio de quinoa bio 500 g</t>
  </si>
  <si>
    <t>Couscous bio 500 g</t>
  </si>
  <si>
    <t>Riz blanc bio 1 kg</t>
  </si>
  <si>
    <t>Riz complet bio 1 kg</t>
  </si>
  <si>
    <t>Mélange de riz bio Basmati et Jasmine en sachet cuisson 500 g</t>
  </si>
  <si>
    <t>Riz Basmati bio 500 g</t>
  </si>
  <si>
    <t>Nouilles de riz non décortiqué bio 225 g</t>
  </si>
  <si>
    <t>Gressins de Timilia bio à l'huile d'olive</t>
  </si>
  <si>
    <t>Caserecce bio 500 g</t>
  </si>
  <si>
    <t>Penne bio 500 g</t>
  </si>
  <si>
    <t>Spaghetti bio 500 g</t>
  </si>
  <si>
    <t>Spaghetti au blé complet bio 500 g</t>
  </si>
  <si>
    <t xml:space="preserve">     CONSERVES</t>
  </si>
  <si>
    <t>Cœurs de palmier 410 g</t>
  </si>
  <si>
    <t>Lait de coco bio 27 cl</t>
  </si>
  <si>
    <t>Lait de coco BIO 40 cl</t>
  </si>
  <si>
    <t>Tranches d'ananas dans leur jus 565 g</t>
  </si>
  <si>
    <t>Tomates cerise bio 290 g</t>
  </si>
  <si>
    <t xml:space="preserve">     ÉPICES &amp; HERBES</t>
  </si>
  <si>
    <t>Pâte aux herbes Curry vert 70 g</t>
  </si>
  <si>
    <t>Pâte aux herbes Curry rouge 70 g</t>
  </si>
  <si>
    <t>Pâte aux herbes Curry jaune 70 g</t>
  </si>
  <si>
    <t>Poivre blanc bio en grains 110 g</t>
  </si>
  <si>
    <t>Poivre noir bio en grains 85 g</t>
  </si>
  <si>
    <t xml:space="preserve">     HUILES &amp; VINAIGRES</t>
  </si>
  <si>
    <t>BIO Extra Vierge huile d'olive 50 cl</t>
  </si>
  <si>
    <t xml:space="preserve">     SAUCES</t>
  </si>
  <si>
    <t>Pesto rouge bio 130 g</t>
  </si>
  <si>
    <t>Pesto au basilic 130 g</t>
  </si>
  <si>
    <t>Sauce curry 130 g</t>
  </si>
  <si>
    <t>Passata di pomodoro siccagno bio 410 g</t>
  </si>
  <si>
    <t>Bon de commande septembre 2024</t>
  </si>
  <si>
    <t>CSJ</t>
  </si>
  <si>
    <t>21111</t>
  </si>
  <si>
    <t>Jus pomme cerise bio 20 cl</t>
  </si>
  <si>
    <t>24129</t>
  </si>
  <si>
    <t xml:space="preserve">Chocolat au lait maïs grillé barre 45g </t>
  </si>
  <si>
    <t>chgmt prix</t>
  </si>
  <si>
    <t>NEW</t>
  </si>
  <si>
    <t xml:space="preserve">     DISPONIBLES SUR FAIRETRADECRAFTS.BE et au service clientèle de Bierges à la centrale</t>
  </si>
  <si>
    <t>02001</t>
  </si>
  <si>
    <t>Bière blonde Taras Boulba 33 cl</t>
  </si>
  <si>
    <t>+ CS</t>
  </si>
  <si>
    <t>02002</t>
  </si>
  <si>
    <t>Bière blonde Zinnebir 33cl</t>
  </si>
  <si>
    <t>risque de rupture</t>
  </si>
  <si>
    <t>02003</t>
  </si>
  <si>
    <t>Bière Triple Jambe de bois 33cl</t>
  </si>
  <si>
    <t>49000</t>
  </si>
  <si>
    <t>Bière blonde 33cl La Chinette 6°</t>
  </si>
  <si>
    <t>49001</t>
  </si>
  <si>
    <t>Bière ambrée 33cl La Cambrée 6,5°</t>
  </si>
  <si>
    <t>49002</t>
  </si>
  <si>
    <t>Bière brune 33cl La Rouge-Croix 7,5°</t>
  </si>
  <si>
    <t>49003</t>
  </si>
  <si>
    <t>Bière blanche de Lessive 33cl</t>
  </si>
  <si>
    <t>49007</t>
  </si>
  <si>
    <t xml:space="preserve">Bière l'Esprit Triples 33 cl </t>
  </si>
  <si>
    <t>49009</t>
  </si>
  <si>
    <t xml:space="preserve">Bière pils TOP Lesse </t>
  </si>
  <si>
    <t>100PAP bière solidaire</t>
  </si>
  <si>
    <t>Carton pack 6 bières - Brasserie de la Lesse</t>
  </si>
  <si>
    <t>04149</t>
  </si>
  <si>
    <t>Curry bio 30gr</t>
  </si>
  <si>
    <t>04156</t>
  </si>
  <si>
    <t>Curcuma bio 30gr</t>
  </si>
  <si>
    <t>04158</t>
  </si>
  <si>
    <t>Cannelle moulue bio 30gr</t>
  </si>
  <si>
    <t>02006</t>
  </si>
  <si>
    <t>maté fruits rouge</t>
  </si>
  <si>
    <t>02005</t>
  </si>
  <si>
    <t>maté vert</t>
  </si>
  <si>
    <t>22711</t>
  </si>
  <si>
    <t xml:space="preserve">Café Chorti moulu bio 250 gr </t>
  </si>
  <si>
    <t>22712</t>
  </si>
  <si>
    <t>Café Chorti en grains bio 250 gr  </t>
  </si>
  <si>
    <t>22713</t>
  </si>
  <si>
    <t>Pads café Chorti bio 125g</t>
  </si>
  <si>
    <t>83000</t>
  </si>
  <si>
    <t>Jus de pommes 1L Fruitcollect</t>
  </si>
  <si>
    <t>83004</t>
  </si>
  <si>
    <t>Jus de pommes fraise 1L Fruitcollect</t>
  </si>
  <si>
    <t>02007</t>
  </si>
  <si>
    <t>Tisane énergie à revendre</t>
  </si>
  <si>
    <t>02008</t>
  </si>
  <si>
    <t>Tisane salutation au soleil</t>
  </si>
  <si>
    <t>02009</t>
  </si>
  <si>
    <t>Tisane teint fleuri</t>
  </si>
  <si>
    <t>Tahini</t>
  </si>
  <si>
    <t>Caviar d'aubergines</t>
  </si>
  <si>
    <t>Sirop de rose</t>
  </si>
  <si>
    <t>Aubergines farcies</t>
  </si>
  <si>
    <t>Tarator</t>
  </si>
  <si>
    <t>Houmous</t>
  </si>
  <si>
    <t>88295</t>
  </si>
  <si>
    <t>Zaatar premium</t>
  </si>
  <si>
    <t>Truffes paillettes noir intense bio 100g</t>
  </si>
  <si>
    <t>Carrés caramel salés bio 100g</t>
  </si>
  <si>
    <t>53501</t>
  </si>
  <si>
    <t>chips BIO reBEL poivre noir 125gr</t>
  </si>
  <si>
    <t>0</t>
  </si>
  <si>
    <t>53502</t>
  </si>
  <si>
    <t>chips BIO reBEL thym-romarin 125gr</t>
  </si>
  <si>
    <t>53510</t>
  </si>
  <si>
    <t>chips BIO reBEL piment citron 125g</t>
  </si>
  <si>
    <t xml:space="preserve"> Chips bio reBel sel de mer 35gr</t>
  </si>
  <si>
    <t xml:space="preserve"> Chips bio reBel sel de mer 125gr</t>
  </si>
  <si>
    <t>Chips bio reBel paprika fumé 35 gr</t>
  </si>
  <si>
    <t>Chips bio reBel paprika fumé 125 gr</t>
  </si>
  <si>
    <t xml:space="preserve">46700 </t>
  </si>
  <si>
    <t>huile de colza bio 500 ml</t>
  </si>
  <si>
    <t>Zen Chat - thé vert Sencha 100gr</t>
  </si>
  <si>
    <t>Aller venez Milord - earl grey supérieur 100gr</t>
  </si>
  <si>
    <t>Neiges éternelles - thé noir d'hiver 100gr</t>
  </si>
  <si>
    <t>Forêt enchanthée - thé vert fruité 100gr</t>
  </si>
  <si>
    <t>100PAP limonade solidaire basilic</t>
  </si>
  <si>
    <t>+0,10</t>
  </si>
  <si>
    <t>100PAP limonade solidaire maracuya habanero</t>
  </si>
  <si>
    <t>100PAP limonade solidaire gingembre</t>
  </si>
  <si>
    <t>Farine froment blanche T65 bio 1kg</t>
  </si>
  <si>
    <t>Farine de froment semi-complète T85 bio 2kg</t>
  </si>
  <si>
    <t xml:space="preserve">Farine d’épeautre semi-complète T80 bio 2kg </t>
  </si>
  <si>
    <t>chgmt de prix</t>
  </si>
  <si>
    <t>31516</t>
  </si>
  <si>
    <t>Orangeade bio 33cl</t>
  </si>
  <si>
    <t>27015</t>
  </si>
  <si>
    <t>27016</t>
  </si>
  <si>
    <t>rupture, arrivage début septembre</t>
  </si>
  <si>
    <t>total</t>
  </si>
  <si>
    <t>remplacé par 25222</t>
  </si>
  <si>
    <t>26500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</si>
</sst>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€-2]\ #,##0.00;[Red]\-[$€-2]\ #,##0.00"/>
    <numFmt numFmtId="166" formatCode="#,##0.00\ &quot;€&quot;"/>
  </numFmts>
  <fonts count="23" x14ac:knownFonts="1">
    <font>
      <sz val="12"/>
      <color rgb="FF000000"/>
      <name val="Calibri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mbria"/>
      <family val="1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6"/>
      <color rgb="FF000000"/>
      <name val="Calibri"/>
      <family val="2"/>
      <scheme val="minor"/>
    </font>
    <font>
      <sz val="8"/>
      <name val="Calibri"/>
      <family val="2"/>
    </font>
    <font>
      <sz val="6"/>
      <color rgb="FF000000"/>
      <name val="Calibri"/>
      <family val="2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</font>
    <font>
      <sz val="8"/>
      <color rgb="FFFFFFFF"/>
      <name val="Calibri"/>
      <family val="2"/>
    </font>
    <font>
      <b/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49" fontId="2" fillId="0" borderId="0" xfId="0" applyNumberFormat="1" applyFont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horizontal="justify" vertical="center"/>
    </xf>
    <xf numFmtId="0" fontId="0" fillId="0" borderId="5" xfId="0" applyBorder="1"/>
    <xf numFmtId="0" fontId="12" fillId="7" borderId="5" xfId="1" applyFont="1" applyFill="1" applyBorder="1" applyAlignment="1">
      <alignment horizontal="center"/>
    </xf>
    <xf numFmtId="0" fontId="12" fillId="7" borderId="5" xfId="1" applyFont="1" applyFill="1" applyBorder="1"/>
    <xf numFmtId="1" fontId="12" fillId="7" borderId="5" xfId="1" applyNumberFormat="1" applyFont="1" applyFill="1" applyBorder="1" applyAlignment="1">
      <alignment horizontal="center" vertical="center"/>
    </xf>
    <xf numFmtId="164" fontId="12" fillId="7" borderId="5" xfId="1" applyNumberFormat="1" applyFont="1" applyFill="1" applyBorder="1" applyAlignment="1">
      <alignment horizontal="center" vertical="center"/>
    </xf>
    <xf numFmtId="49" fontId="12" fillId="7" borderId="5" xfId="1" applyNumberFormat="1" applyFont="1" applyFill="1" applyBorder="1" applyAlignment="1">
      <alignment horizontal="center" vertical="center"/>
    </xf>
    <xf numFmtId="166" fontId="12" fillId="7" borderId="5" xfId="1" applyNumberFormat="1" applyFont="1" applyFill="1" applyBorder="1"/>
    <xf numFmtId="9" fontId="12" fillId="7" borderId="5" xfId="1" applyNumberFormat="1" applyFont="1" applyFill="1" applyBorder="1" applyAlignment="1">
      <alignment horizontal="center" vertical="center"/>
    </xf>
    <xf numFmtId="0" fontId="6" fillId="0" borderId="5" xfId="0" applyFont="1" applyBorder="1"/>
    <xf numFmtId="49" fontId="12" fillId="8" borderId="5" xfId="1" applyNumberFormat="1" applyFont="1" applyFill="1" applyBorder="1" applyAlignment="1">
      <alignment horizontal="center" vertical="center"/>
    </xf>
    <xf numFmtId="49" fontId="12" fillId="7" borderId="5" xfId="1" applyNumberFormat="1" applyFont="1" applyFill="1" applyBorder="1" applyAlignment="1">
      <alignment vertical="center"/>
    </xf>
    <xf numFmtId="1" fontId="12" fillId="8" borderId="5" xfId="1" applyNumberFormat="1" applyFont="1" applyFill="1" applyBorder="1" applyAlignment="1">
      <alignment horizontal="center" vertical="center"/>
    </xf>
    <xf numFmtId="164" fontId="12" fillId="8" borderId="5" xfId="1" applyNumberFormat="1" applyFont="1" applyFill="1" applyBorder="1" applyAlignment="1">
      <alignment horizontal="center" vertical="center"/>
    </xf>
    <xf numFmtId="0" fontId="13" fillId="0" borderId="5" xfId="0" applyFont="1" applyBorder="1"/>
    <xf numFmtId="164" fontId="14" fillId="8" borderId="5" xfId="1" applyNumberFormat="1" applyFont="1" applyFill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 wrapText="1"/>
    </xf>
    <xf numFmtId="49" fontId="12" fillId="7" borderId="5" xfId="1" applyNumberFormat="1" applyFont="1" applyFill="1" applyBorder="1" applyAlignment="1">
      <alignment horizontal="center" vertical="center" wrapText="1"/>
    </xf>
    <xf numFmtId="0" fontId="16" fillId="0" borderId="5" xfId="0" applyFont="1" applyBorder="1"/>
    <xf numFmtId="49" fontId="12" fillId="7" borderId="5" xfId="0" applyNumberFormat="1" applyFont="1" applyFill="1" applyBorder="1" applyAlignment="1">
      <alignment horizontal="center" vertical="center"/>
    </xf>
    <xf numFmtId="49" fontId="12" fillId="7" borderId="5" xfId="0" applyNumberFormat="1" applyFont="1" applyFill="1" applyBorder="1" applyAlignment="1">
      <alignment vertical="center"/>
    </xf>
    <xf numFmtId="0" fontId="0" fillId="7" borderId="5" xfId="0" applyFill="1" applyBorder="1"/>
    <xf numFmtId="0" fontId="12" fillId="7" borderId="5" xfId="0" applyFont="1" applyFill="1" applyBorder="1" applyAlignment="1">
      <alignment horizontal="center" vertical="center"/>
    </xf>
    <xf numFmtId="1" fontId="12" fillId="7" borderId="5" xfId="0" applyNumberFormat="1" applyFont="1" applyFill="1" applyBorder="1" applyAlignment="1">
      <alignment horizontal="center" vertical="center"/>
    </xf>
    <xf numFmtId="164" fontId="12" fillId="7" borderId="5" xfId="0" applyNumberFormat="1" applyFont="1" applyFill="1" applyBorder="1" applyAlignment="1">
      <alignment horizontal="center" vertical="center"/>
    </xf>
    <xf numFmtId="9" fontId="12" fillId="7" borderId="5" xfId="0" applyNumberFormat="1" applyFont="1" applyFill="1" applyBorder="1" applyAlignment="1">
      <alignment horizontal="center" vertical="center"/>
    </xf>
    <xf numFmtId="0" fontId="17" fillId="0" borderId="5" xfId="0" applyFont="1" applyBorder="1"/>
    <xf numFmtId="1" fontId="12" fillId="7" borderId="5" xfId="0" applyNumberFormat="1" applyFont="1" applyFill="1" applyBorder="1" applyAlignment="1">
      <alignment horizontal="left" vertical="center"/>
    </xf>
    <xf numFmtId="166" fontId="12" fillId="7" borderId="5" xfId="0" applyNumberFormat="1" applyFont="1" applyFill="1" applyBorder="1" applyAlignment="1">
      <alignment horizontal="center" vertical="center"/>
    </xf>
    <xf numFmtId="49" fontId="18" fillId="7" borderId="5" xfId="0" applyNumberFormat="1" applyFont="1" applyFill="1" applyBorder="1" applyAlignment="1">
      <alignment vertical="center"/>
    </xf>
    <xf numFmtId="166" fontId="14" fillId="7" borderId="5" xfId="0" applyNumberFormat="1" applyFont="1" applyFill="1" applyBorder="1" applyAlignment="1">
      <alignment vertical="center"/>
    </xf>
    <xf numFmtId="0" fontId="19" fillId="0" borderId="5" xfId="0" applyFont="1" applyBorder="1"/>
    <xf numFmtId="0" fontId="12" fillId="7" borderId="5" xfId="0" applyFont="1" applyFill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7" borderId="5" xfId="0" applyFont="1" applyFill="1" applyBorder="1"/>
    <xf numFmtId="49" fontId="20" fillId="0" borderId="5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right" vertical="center"/>
    </xf>
    <xf numFmtId="0" fontId="7" fillId="7" borderId="5" xfId="0" applyFont="1" applyFill="1" applyBorder="1"/>
    <xf numFmtId="49" fontId="7" fillId="7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9" fontId="7" fillId="7" borderId="5" xfId="0" applyNumberFormat="1" applyFont="1" applyFill="1" applyBorder="1" applyAlignment="1">
      <alignment horizontal="center" vertical="center"/>
    </xf>
    <xf numFmtId="164" fontId="20" fillId="7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9" fontId="20" fillId="0" borderId="5" xfId="0" applyNumberFormat="1" applyFont="1" applyBorder="1" applyAlignment="1">
      <alignment horizontal="center" vertical="center" wrapText="1"/>
    </xf>
    <xf numFmtId="164" fontId="20" fillId="7" borderId="5" xfId="1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7" xfId="0" applyBorder="1"/>
    <xf numFmtId="9" fontId="12" fillId="7" borderId="6" xfId="1" applyNumberFormat="1" applyFont="1" applyFill="1" applyBorder="1" applyAlignment="1">
      <alignment horizontal="center" vertical="center"/>
    </xf>
    <xf numFmtId="164" fontId="12" fillId="7" borderId="6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right" vertical="center"/>
    </xf>
    <xf numFmtId="166" fontId="0" fillId="0" borderId="5" xfId="0" applyNumberFormat="1" applyBorder="1"/>
    <xf numFmtId="1" fontId="6" fillId="9" borderId="5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2" fillId="10" borderId="3" xfId="0" applyFont="1" applyFill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12" fillId="10" borderId="5" xfId="1" applyFont="1" applyFill="1" applyBorder="1"/>
    <xf numFmtId="0" fontId="12" fillId="10" borderId="5" xfId="1" applyFont="1" applyFill="1" applyBorder="1" applyAlignment="1">
      <alignment vertical="center"/>
    </xf>
    <xf numFmtId="0" fontId="12" fillId="10" borderId="5" xfId="1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 wrapText="1"/>
    </xf>
    <xf numFmtId="0" fontId="12" fillId="10" borderId="5" xfId="0" applyFont="1" applyFill="1" applyBorder="1" applyAlignment="1">
      <alignment vertical="center"/>
    </xf>
    <xf numFmtId="0" fontId="15" fillId="10" borderId="5" xfId="0" applyFont="1" applyFill="1" applyBorder="1" applyAlignment="1">
      <alignment horizontal="center" vertical="center" wrapText="1"/>
    </xf>
    <xf numFmtId="0" fontId="0" fillId="10" borderId="5" xfId="0" applyFill="1" applyBorder="1"/>
    <xf numFmtId="0" fontId="0" fillId="10" borderId="0" xfId="0" applyFill="1"/>
    <xf numFmtId="1" fontId="2" fillId="10" borderId="0" xfId="0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49" fontId="2" fillId="12" borderId="0" xfId="0" applyNumberFormat="1" applyFont="1" applyFill="1" applyAlignment="1">
      <alignment horizontal="center" vertical="center"/>
    </xf>
    <xf numFmtId="0" fontId="2" fillId="12" borderId="2" xfId="0" applyFont="1" applyFill="1" applyBorder="1" applyAlignment="1" applyProtection="1">
      <alignment horizontal="center" vertical="center"/>
      <protection locked="0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horizontal="center" vertical="center"/>
    </xf>
    <xf numFmtId="164" fontId="6" fillId="12" borderId="0" xfId="0" applyNumberFormat="1" applyFont="1" applyFill="1" applyAlignment="1">
      <alignment horizontal="center" vertical="center"/>
    </xf>
    <xf numFmtId="0" fontId="2" fillId="12" borderId="0" xfId="0" applyFont="1" applyFill="1"/>
    <xf numFmtId="164" fontId="2" fillId="12" borderId="0" xfId="0" applyNumberFormat="1" applyFont="1" applyFill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166" fontId="0" fillId="12" borderId="5" xfId="0" applyNumberFormat="1" applyFill="1" applyBorder="1"/>
    <xf numFmtId="0" fontId="0" fillId="12" borderId="5" xfId="0" applyFill="1" applyBorder="1"/>
    <xf numFmtId="0" fontId="0" fillId="12" borderId="0" xfId="0" applyFill="1"/>
    <xf numFmtId="0" fontId="2" fillId="12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/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8" fillId="0" borderId="5" xfId="0" applyFont="1" applyBorder="1"/>
    <xf numFmtId="0" fontId="12" fillId="6" borderId="5" xfId="1" applyFont="1" applyFill="1" applyBorder="1" applyAlignment="1">
      <alignment horizontal="center"/>
    </xf>
    <xf numFmtId="0" fontId="12" fillId="6" borderId="6" xfId="1" applyFont="1" applyFill="1" applyBorder="1" applyAlignment="1">
      <alignment horizontal="center"/>
    </xf>
  </cellXfs>
  <cellStyles count="2">
    <cellStyle name="Normal" xfId="0" builtinId="0"/>
    <cellStyle name="Normal 2" xfId="1" xr:uid="{5D9C6290-480C-49F9-985F-C01F4238A28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209813</xdr:colOff>
      <xdr:row>4</xdr:row>
      <xdr:rowOff>134185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E53A4C3-EC92-450A-0150-E19890E90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66723" cy="84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6"/>
  <sheetViews>
    <sheetView tabSelected="1" view="pageBreakPreview" zoomScale="102" zoomScaleNormal="125" zoomScaleSheetLayoutView="102" workbookViewId="0">
      <selection activeCell="A11" sqref="A11:J11"/>
    </sheetView>
  </sheetViews>
  <sheetFormatPr baseColWidth="10" defaultColWidth="10.796875" defaultRowHeight="13.95" customHeight="1" x14ac:dyDescent="0.3"/>
  <cols>
    <col min="1" max="1" width="13.69921875" style="3" customWidth="1"/>
    <col min="2" max="2" width="5.796875" style="8" customWidth="1"/>
    <col min="3" max="3" width="4.796875" style="96" customWidth="1"/>
    <col min="4" max="4" width="29" style="5" customWidth="1"/>
    <col min="5" max="5" width="6.796875" style="1" hidden="1" customWidth="1"/>
    <col min="6" max="6" width="3.796875" style="4" customWidth="1"/>
    <col min="7" max="7" width="5.796875" style="7" customWidth="1"/>
    <col min="8" max="8" width="3.796875" style="1" customWidth="1"/>
    <col min="9" max="9" width="5.796875" style="7" customWidth="1"/>
    <col min="10" max="10" width="4.796875" style="6" customWidth="1"/>
  </cols>
  <sheetData>
    <row r="1" spans="1:13" ht="13.95" customHeight="1" x14ac:dyDescent="0.3">
      <c r="A1" s="119" t="s">
        <v>261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3" ht="13.95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3.9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3" ht="13.95" customHeight="1" x14ac:dyDescent="0.3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3" ht="13.95" customHeight="1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3" ht="13.95" customHeight="1" x14ac:dyDescent="0.3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3" ht="13.95" customHeight="1" x14ac:dyDescent="0.3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3" ht="13.95" customHeight="1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3" ht="13.95" customHeight="1" x14ac:dyDescent="0.3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3" ht="13.95" customHeight="1" x14ac:dyDescent="0.3">
      <c r="A10" s="13" t="s">
        <v>0</v>
      </c>
      <c r="B10" s="14" t="s">
        <v>1</v>
      </c>
      <c r="C10" s="80" t="s">
        <v>2</v>
      </c>
      <c r="D10" s="13" t="s">
        <v>3</v>
      </c>
      <c r="E10" s="13" t="s">
        <v>4</v>
      </c>
      <c r="F10" s="13" t="s">
        <v>5</v>
      </c>
      <c r="G10" s="13"/>
      <c r="H10" s="15" t="s">
        <v>262</v>
      </c>
      <c r="I10" s="2" t="s">
        <v>6</v>
      </c>
      <c r="J10" s="16" t="s">
        <v>7</v>
      </c>
      <c r="K10" s="2" t="s">
        <v>358</v>
      </c>
    </row>
    <row r="11" spans="1:13" ht="13.95" customHeight="1" x14ac:dyDescent="0.3">
      <c r="A11" s="110" t="s">
        <v>9</v>
      </c>
      <c r="B11" s="111"/>
      <c r="C11" s="112"/>
      <c r="D11" s="113"/>
      <c r="E11" s="111"/>
      <c r="F11" s="114"/>
      <c r="G11" s="115"/>
      <c r="H11" s="111"/>
      <c r="I11" s="115"/>
      <c r="J11" s="116"/>
      <c r="K11" s="24"/>
      <c r="L11" s="24"/>
    </row>
    <row r="12" spans="1:13" ht="19.8" customHeight="1" x14ac:dyDescent="0.3">
      <c r="A12" s="117" t="s">
        <v>10</v>
      </c>
      <c r="B12" s="111"/>
      <c r="C12" s="112"/>
      <c r="D12" s="113"/>
      <c r="E12" s="111"/>
      <c r="F12" s="114"/>
      <c r="G12" s="115"/>
      <c r="H12" s="111"/>
      <c r="I12" s="115"/>
      <c r="J12" s="116"/>
      <c r="K12" s="24"/>
      <c r="L12" s="24"/>
    </row>
    <row r="13" spans="1:13" ht="13.95" customHeight="1" x14ac:dyDescent="0.3">
      <c r="A13" s="10" t="s">
        <v>13</v>
      </c>
      <c r="B13" s="1">
        <v>25222</v>
      </c>
      <c r="C13" s="81"/>
      <c r="D13" s="11" t="s">
        <v>11</v>
      </c>
      <c r="E13" s="8" t="s">
        <v>12</v>
      </c>
      <c r="F13" s="8">
        <v>10</v>
      </c>
      <c r="G13" s="6">
        <v>3.95</v>
      </c>
      <c r="H13" s="9"/>
      <c r="I13" s="6">
        <f>$G13 / ( 1+$J13 )</f>
        <v>3.7264150943396226</v>
      </c>
      <c r="J13" s="7">
        <v>0.06</v>
      </c>
      <c r="K13" s="79">
        <f>(I13*F13)*C13</f>
        <v>0</v>
      </c>
      <c r="L13" s="24"/>
    </row>
    <row r="14" spans="1:13" ht="13.95" customHeight="1" x14ac:dyDescent="0.3">
      <c r="A14" s="118"/>
      <c r="B14" s="111"/>
      <c r="C14" s="112"/>
      <c r="D14" s="113"/>
      <c r="E14" s="111"/>
      <c r="F14" s="114"/>
      <c r="G14" s="115"/>
      <c r="H14" s="111"/>
      <c r="I14" s="115"/>
      <c r="J14" s="116"/>
      <c r="K14" s="120"/>
      <c r="L14" s="120"/>
      <c r="M14" s="21"/>
    </row>
    <row r="15" spans="1:13" ht="13.95" customHeight="1" x14ac:dyDescent="0.3">
      <c r="A15" s="117" t="s">
        <v>15</v>
      </c>
      <c r="B15" s="111"/>
      <c r="C15" s="112"/>
      <c r="D15" s="113"/>
      <c r="E15" s="111"/>
      <c r="F15" s="114"/>
      <c r="G15" s="115"/>
      <c r="H15" s="111"/>
      <c r="I15" s="115"/>
      <c r="J15" s="116"/>
      <c r="K15" s="76"/>
      <c r="L15" s="77"/>
      <c r="M15" s="72"/>
    </row>
    <row r="16" spans="1:13" ht="13.95" customHeight="1" x14ac:dyDescent="0.3">
      <c r="A16" s="20" t="s">
        <v>267</v>
      </c>
      <c r="B16" s="1">
        <v>24100</v>
      </c>
      <c r="C16" s="82"/>
      <c r="D16" s="11" t="s">
        <v>16</v>
      </c>
      <c r="E16" s="8" t="s">
        <v>12</v>
      </c>
      <c r="F16" s="8">
        <v>35</v>
      </c>
      <c r="G16" s="19">
        <v>1.4</v>
      </c>
      <c r="H16" s="9"/>
      <c r="I16" s="6">
        <f t="shared" ref="I16:I21" si="0">$G16 / ( 1+$J16 )</f>
        <v>1.320754716981132</v>
      </c>
      <c r="J16" s="7">
        <v>0.06</v>
      </c>
      <c r="K16" s="79">
        <f t="shared" ref="K16:K77" si="1">(I16*F16)*C16</f>
        <v>0</v>
      </c>
      <c r="L16" s="78"/>
      <c r="M16" s="22"/>
    </row>
    <row r="17" spans="1:13" ht="13.95" customHeight="1" x14ac:dyDescent="0.3">
      <c r="A17" s="20" t="s">
        <v>267</v>
      </c>
      <c r="B17" s="1">
        <v>24102</v>
      </c>
      <c r="C17" s="83"/>
      <c r="D17" s="11" t="s">
        <v>17</v>
      </c>
      <c r="E17" s="8" t="s">
        <v>12</v>
      </c>
      <c r="F17" s="8">
        <v>35</v>
      </c>
      <c r="G17" s="19">
        <v>1.4</v>
      </c>
      <c r="H17" s="9"/>
      <c r="I17" s="6">
        <f t="shared" si="0"/>
        <v>1.320754716981132</v>
      </c>
      <c r="J17" s="7">
        <v>0.06</v>
      </c>
      <c r="K17" s="79">
        <f t="shared" si="1"/>
        <v>0</v>
      </c>
      <c r="L17" s="78"/>
      <c r="M17" s="22"/>
    </row>
    <row r="18" spans="1:13" ht="13.95" customHeight="1" x14ac:dyDescent="0.3">
      <c r="A18" s="20" t="s">
        <v>267</v>
      </c>
      <c r="B18" s="1">
        <v>24103</v>
      </c>
      <c r="C18" s="83"/>
      <c r="D18" s="11" t="s">
        <v>18</v>
      </c>
      <c r="E18" s="8" t="s">
        <v>12</v>
      </c>
      <c r="F18" s="8">
        <v>35</v>
      </c>
      <c r="G18" s="19">
        <v>1.4</v>
      </c>
      <c r="H18" s="9"/>
      <c r="I18" s="6">
        <f t="shared" si="0"/>
        <v>1.320754716981132</v>
      </c>
      <c r="J18" s="7">
        <v>0.06</v>
      </c>
      <c r="K18" s="79">
        <f t="shared" si="1"/>
        <v>0</v>
      </c>
      <c r="L18" s="78"/>
      <c r="M18" s="22"/>
    </row>
    <row r="19" spans="1:13" ht="13.95" customHeight="1" x14ac:dyDescent="0.3">
      <c r="A19" s="20" t="s">
        <v>267</v>
      </c>
      <c r="B19" s="1">
        <v>24126</v>
      </c>
      <c r="C19" s="83"/>
      <c r="D19" s="11" t="s">
        <v>19</v>
      </c>
      <c r="E19" s="8" t="s">
        <v>12</v>
      </c>
      <c r="F19" s="8">
        <v>35</v>
      </c>
      <c r="G19" s="19">
        <v>1.4</v>
      </c>
      <c r="H19" s="9"/>
      <c r="I19" s="6">
        <f t="shared" si="0"/>
        <v>1.320754716981132</v>
      </c>
      <c r="J19" s="7">
        <v>0.06</v>
      </c>
      <c r="K19" s="79">
        <f t="shared" si="1"/>
        <v>0</v>
      </c>
      <c r="L19" s="78"/>
      <c r="M19" s="22"/>
    </row>
    <row r="20" spans="1:13" ht="13.95" customHeight="1" x14ac:dyDescent="0.3">
      <c r="A20" s="20" t="s">
        <v>267</v>
      </c>
      <c r="B20" s="1">
        <v>24127</v>
      </c>
      <c r="C20" s="83"/>
      <c r="D20" s="11" t="s">
        <v>20</v>
      </c>
      <c r="E20" s="8" t="s">
        <v>12</v>
      </c>
      <c r="F20" s="8">
        <v>35</v>
      </c>
      <c r="G20" s="19">
        <v>1.4</v>
      </c>
      <c r="H20" s="9"/>
      <c r="I20" s="6">
        <f t="shared" si="0"/>
        <v>1.320754716981132</v>
      </c>
      <c r="J20" s="7">
        <v>0.06</v>
      </c>
      <c r="K20" s="79">
        <f t="shared" si="1"/>
        <v>0</v>
      </c>
      <c r="L20" s="78"/>
      <c r="M20" s="22"/>
    </row>
    <row r="21" spans="1:13" ht="13.95" customHeight="1" x14ac:dyDescent="0.3">
      <c r="A21" s="20" t="s">
        <v>267</v>
      </c>
      <c r="B21" s="1">
        <v>24128</v>
      </c>
      <c r="C21" s="83"/>
      <c r="D21" s="11" t="s">
        <v>21</v>
      </c>
      <c r="E21" s="8" t="s">
        <v>12</v>
      </c>
      <c r="F21" s="8">
        <v>35</v>
      </c>
      <c r="G21" s="19">
        <v>1.4</v>
      </c>
      <c r="H21" s="9"/>
      <c r="I21" s="6">
        <f t="shared" si="0"/>
        <v>1.320754716981132</v>
      </c>
      <c r="J21" s="7">
        <v>0.06</v>
      </c>
      <c r="K21" s="79">
        <f t="shared" si="1"/>
        <v>0</v>
      </c>
      <c r="L21" s="78"/>
      <c r="M21" s="22"/>
    </row>
    <row r="22" spans="1:13" ht="13.95" customHeight="1" x14ac:dyDescent="0.3">
      <c r="A22" s="20" t="s">
        <v>268</v>
      </c>
      <c r="B22" s="17" t="s">
        <v>265</v>
      </c>
      <c r="C22" s="83"/>
      <c r="D22" s="11" t="s">
        <v>266</v>
      </c>
      <c r="E22" s="8"/>
      <c r="F22" s="8">
        <v>35</v>
      </c>
      <c r="G22" s="6">
        <v>1.4</v>
      </c>
      <c r="H22" s="9"/>
      <c r="I22" s="6">
        <v>1.32</v>
      </c>
      <c r="J22" s="7">
        <v>0.06</v>
      </c>
      <c r="K22" s="79">
        <f t="shared" si="1"/>
        <v>0</v>
      </c>
      <c r="L22" s="78"/>
      <c r="M22" s="22"/>
    </row>
    <row r="23" spans="1:13" ht="13.95" customHeight="1" x14ac:dyDescent="0.3">
      <c r="A23" s="20" t="s">
        <v>267</v>
      </c>
      <c r="B23" s="1">
        <v>24149</v>
      </c>
      <c r="C23" s="84"/>
      <c r="D23" s="11" t="s">
        <v>22</v>
      </c>
      <c r="E23" s="8" t="s">
        <v>12</v>
      </c>
      <c r="F23" s="8">
        <v>24</v>
      </c>
      <c r="G23" s="19">
        <v>1.5</v>
      </c>
      <c r="H23" s="9"/>
      <c r="I23" s="6">
        <f>$G23 / ( 1+$J23 )</f>
        <v>1.4150943396226414</v>
      </c>
      <c r="J23" s="7">
        <v>0.06</v>
      </c>
      <c r="K23" s="79">
        <f t="shared" si="1"/>
        <v>0</v>
      </c>
      <c r="L23" s="78"/>
      <c r="M23" s="22"/>
    </row>
    <row r="24" spans="1:13" ht="13.95" customHeight="1" x14ac:dyDescent="0.3">
      <c r="A24" s="117" t="s">
        <v>23</v>
      </c>
      <c r="B24" s="111"/>
      <c r="C24" s="112"/>
      <c r="D24" s="113"/>
      <c r="E24" s="111"/>
      <c r="F24" s="114"/>
      <c r="G24" s="115"/>
      <c r="H24" s="111"/>
      <c r="I24" s="115"/>
      <c r="J24" s="116"/>
      <c r="K24" s="79"/>
      <c r="L24" s="78"/>
      <c r="M24" s="22"/>
    </row>
    <row r="25" spans="1:13" ht="13.95" customHeight="1" x14ac:dyDescent="0.3">
      <c r="A25" s="20" t="s">
        <v>267</v>
      </c>
      <c r="B25" s="1">
        <v>24218</v>
      </c>
      <c r="C25" s="82"/>
      <c r="D25" s="11" t="s">
        <v>24</v>
      </c>
      <c r="E25" s="8" t="s">
        <v>12</v>
      </c>
      <c r="F25" s="8">
        <v>12</v>
      </c>
      <c r="G25" s="19">
        <v>3.4</v>
      </c>
      <c r="H25" s="9"/>
      <c r="I25" s="6">
        <f t="shared" ref="I25:I39" si="2">$G25 / ( 1+$J25 )</f>
        <v>3.2075471698113205</v>
      </c>
      <c r="J25" s="7">
        <v>0.06</v>
      </c>
      <c r="K25" s="79">
        <f t="shared" si="1"/>
        <v>0</v>
      </c>
      <c r="L25" s="78"/>
      <c r="M25" s="22"/>
    </row>
    <row r="26" spans="1:13" ht="13.95" customHeight="1" x14ac:dyDescent="0.3">
      <c r="A26" s="20" t="s">
        <v>267</v>
      </c>
      <c r="B26" s="1">
        <v>24219</v>
      </c>
      <c r="C26" s="83"/>
      <c r="D26" s="11" t="s">
        <v>25</v>
      </c>
      <c r="E26" s="8" t="s">
        <v>12</v>
      </c>
      <c r="F26" s="8">
        <v>12</v>
      </c>
      <c r="G26" s="19">
        <v>3.4</v>
      </c>
      <c r="H26" s="9"/>
      <c r="I26" s="6">
        <f t="shared" si="2"/>
        <v>3.2075471698113205</v>
      </c>
      <c r="J26" s="7">
        <v>0.06</v>
      </c>
      <c r="K26" s="79">
        <f t="shared" si="1"/>
        <v>0</v>
      </c>
      <c r="L26" s="78"/>
      <c r="M26" s="22"/>
    </row>
    <row r="27" spans="1:13" ht="13.95" customHeight="1" x14ac:dyDescent="0.3">
      <c r="A27" s="20" t="s">
        <v>267</v>
      </c>
      <c r="B27" s="1">
        <v>24220</v>
      </c>
      <c r="C27" s="83"/>
      <c r="D27" s="11" t="s">
        <v>26</v>
      </c>
      <c r="E27" s="8" t="s">
        <v>12</v>
      </c>
      <c r="F27" s="8">
        <v>12</v>
      </c>
      <c r="G27" s="19">
        <v>3.4</v>
      </c>
      <c r="H27" s="9"/>
      <c r="I27" s="6">
        <f t="shared" si="2"/>
        <v>3.2075471698113205</v>
      </c>
      <c r="J27" s="7">
        <v>0.06</v>
      </c>
      <c r="K27" s="79">
        <f t="shared" si="1"/>
        <v>0</v>
      </c>
      <c r="L27" s="78"/>
      <c r="M27" s="22"/>
    </row>
    <row r="28" spans="1:13" ht="13.95" customHeight="1" x14ac:dyDescent="0.3">
      <c r="A28" s="20" t="s">
        <v>267</v>
      </c>
      <c r="B28" s="1">
        <v>24221</v>
      </c>
      <c r="C28" s="83"/>
      <c r="D28" s="11" t="s">
        <v>27</v>
      </c>
      <c r="E28" s="8" t="s">
        <v>12</v>
      </c>
      <c r="F28" s="8">
        <v>12</v>
      </c>
      <c r="G28" s="19">
        <v>3.4</v>
      </c>
      <c r="H28" s="9"/>
      <c r="I28" s="6">
        <f t="shared" si="2"/>
        <v>3.2075471698113205</v>
      </c>
      <c r="J28" s="7">
        <v>0.06</v>
      </c>
      <c r="K28" s="79">
        <f t="shared" si="1"/>
        <v>0</v>
      </c>
      <c r="L28" s="78"/>
      <c r="M28" s="22"/>
    </row>
    <row r="29" spans="1:13" ht="13.95" customHeight="1" x14ac:dyDescent="0.3">
      <c r="A29" s="20" t="s">
        <v>267</v>
      </c>
      <c r="B29" s="1">
        <v>24230</v>
      </c>
      <c r="C29" s="83"/>
      <c r="D29" s="11" t="s">
        <v>28</v>
      </c>
      <c r="E29" s="8" t="s">
        <v>12</v>
      </c>
      <c r="F29" s="8">
        <v>12</v>
      </c>
      <c r="G29" s="19">
        <v>3.2</v>
      </c>
      <c r="H29" s="9"/>
      <c r="I29" s="6">
        <f t="shared" si="2"/>
        <v>3.0188679245283021</v>
      </c>
      <c r="J29" s="7">
        <v>0.06</v>
      </c>
      <c r="K29" s="79">
        <f t="shared" si="1"/>
        <v>0</v>
      </c>
      <c r="L29" s="78"/>
      <c r="M29" s="22"/>
    </row>
    <row r="30" spans="1:13" ht="13.95" customHeight="1" x14ac:dyDescent="0.3">
      <c r="A30" s="20" t="s">
        <v>267</v>
      </c>
      <c r="B30" s="1">
        <v>24231</v>
      </c>
      <c r="C30" s="83"/>
      <c r="D30" s="11" t="s">
        <v>29</v>
      </c>
      <c r="E30" s="8" t="s">
        <v>12</v>
      </c>
      <c r="F30" s="8">
        <v>12</v>
      </c>
      <c r="G30" s="19">
        <v>3.2</v>
      </c>
      <c r="H30" s="9"/>
      <c r="I30" s="6">
        <f t="shared" si="2"/>
        <v>3.0188679245283021</v>
      </c>
      <c r="J30" s="7">
        <v>0.06</v>
      </c>
      <c r="K30" s="79">
        <f t="shared" si="1"/>
        <v>0</v>
      </c>
      <c r="L30" s="78"/>
      <c r="M30" s="22"/>
    </row>
    <row r="31" spans="1:13" ht="13.95" customHeight="1" x14ac:dyDescent="0.3">
      <c r="A31" s="20" t="s">
        <v>267</v>
      </c>
      <c r="B31" s="1">
        <v>24232</v>
      </c>
      <c r="C31" s="83"/>
      <c r="D31" s="11" t="s">
        <v>30</v>
      </c>
      <c r="E31" s="8" t="s">
        <v>12</v>
      </c>
      <c r="F31" s="8">
        <v>12</v>
      </c>
      <c r="G31" s="19">
        <v>3.2</v>
      </c>
      <c r="H31" s="9"/>
      <c r="I31" s="6">
        <f t="shared" si="2"/>
        <v>3.0188679245283021</v>
      </c>
      <c r="J31" s="7">
        <v>0.06</v>
      </c>
      <c r="K31" s="79">
        <f t="shared" si="1"/>
        <v>0</v>
      </c>
      <c r="L31" s="78"/>
      <c r="M31" s="22"/>
    </row>
    <row r="32" spans="1:13" ht="13.95" customHeight="1" x14ac:dyDescent="0.3">
      <c r="A32" s="20" t="s">
        <v>267</v>
      </c>
      <c r="B32" s="1">
        <v>24233</v>
      </c>
      <c r="C32" s="83"/>
      <c r="D32" s="11" t="s">
        <v>31</v>
      </c>
      <c r="E32" s="8" t="s">
        <v>12</v>
      </c>
      <c r="F32" s="8">
        <v>12</v>
      </c>
      <c r="G32" s="19">
        <v>3.2</v>
      </c>
      <c r="H32" s="9"/>
      <c r="I32" s="6">
        <f t="shared" si="2"/>
        <v>3.0188679245283021</v>
      </c>
      <c r="J32" s="7">
        <v>0.06</v>
      </c>
      <c r="K32" s="79">
        <f t="shared" si="1"/>
        <v>0</v>
      </c>
      <c r="L32" s="78"/>
      <c r="M32" s="22"/>
    </row>
    <row r="33" spans="1:13" ht="13.95" customHeight="1" x14ac:dyDescent="0.3">
      <c r="A33" s="20" t="s">
        <v>267</v>
      </c>
      <c r="B33" s="1">
        <v>24240</v>
      </c>
      <c r="C33" s="83"/>
      <c r="D33" s="11" t="s">
        <v>32</v>
      </c>
      <c r="E33" s="8" t="s">
        <v>12</v>
      </c>
      <c r="F33" s="8">
        <v>12</v>
      </c>
      <c r="G33" s="19">
        <v>3.2</v>
      </c>
      <c r="H33" s="9"/>
      <c r="I33" s="6">
        <f t="shared" si="2"/>
        <v>3.0188679245283021</v>
      </c>
      <c r="J33" s="7">
        <v>0.06</v>
      </c>
      <c r="K33" s="79">
        <f t="shared" si="1"/>
        <v>0</v>
      </c>
      <c r="L33" s="78"/>
      <c r="M33" s="22"/>
    </row>
    <row r="34" spans="1:13" ht="13.95" customHeight="1" x14ac:dyDescent="0.3">
      <c r="A34" s="20" t="s">
        <v>267</v>
      </c>
      <c r="B34" s="1">
        <v>24284</v>
      </c>
      <c r="C34" s="83"/>
      <c r="D34" s="11" t="s">
        <v>33</v>
      </c>
      <c r="E34" s="8" t="s">
        <v>12</v>
      </c>
      <c r="F34" s="8">
        <v>20</v>
      </c>
      <c r="G34" s="19">
        <v>4.7</v>
      </c>
      <c r="H34" s="9"/>
      <c r="I34" s="6">
        <f t="shared" si="2"/>
        <v>4.4339622641509431</v>
      </c>
      <c r="J34" s="7">
        <v>0.06</v>
      </c>
      <c r="K34" s="79">
        <f t="shared" si="1"/>
        <v>0</v>
      </c>
      <c r="L34" s="78"/>
      <c r="M34" s="22"/>
    </row>
    <row r="35" spans="1:13" ht="13.95" customHeight="1" x14ac:dyDescent="0.3">
      <c r="A35" s="20" t="s">
        <v>267</v>
      </c>
      <c r="B35" s="1">
        <v>24286</v>
      </c>
      <c r="C35" s="83"/>
      <c r="D35" s="11" t="s">
        <v>34</v>
      </c>
      <c r="E35" s="8" t="s">
        <v>12</v>
      </c>
      <c r="F35" s="8">
        <v>20</v>
      </c>
      <c r="G35" s="19">
        <v>4.5</v>
      </c>
      <c r="H35" s="9"/>
      <c r="I35" s="6">
        <f t="shared" si="2"/>
        <v>4.2452830188679247</v>
      </c>
      <c r="J35" s="7">
        <v>0.06</v>
      </c>
      <c r="K35" s="79">
        <f t="shared" si="1"/>
        <v>0</v>
      </c>
      <c r="L35" s="78"/>
      <c r="M35" s="22"/>
    </row>
    <row r="36" spans="1:13" ht="13.95" customHeight="1" x14ac:dyDescent="0.3">
      <c r="A36" s="20" t="s">
        <v>267</v>
      </c>
      <c r="B36" s="1">
        <v>24291</v>
      </c>
      <c r="C36" s="83"/>
      <c r="D36" s="11" t="s">
        <v>35</v>
      </c>
      <c r="E36" s="8" t="s">
        <v>12</v>
      </c>
      <c r="F36" s="8">
        <v>20</v>
      </c>
      <c r="G36" s="19">
        <v>5.0999999999999996</v>
      </c>
      <c r="H36" s="9"/>
      <c r="I36" s="6">
        <f t="shared" si="2"/>
        <v>4.8113207547169807</v>
      </c>
      <c r="J36" s="7">
        <v>0.06</v>
      </c>
      <c r="K36" s="79">
        <f t="shared" si="1"/>
        <v>0</v>
      </c>
      <c r="L36" s="78"/>
      <c r="M36" s="22"/>
    </row>
    <row r="37" spans="1:13" ht="13.95" customHeight="1" x14ac:dyDescent="0.3">
      <c r="A37" s="20" t="s">
        <v>267</v>
      </c>
      <c r="B37" s="1">
        <v>24317</v>
      </c>
      <c r="C37" s="83"/>
      <c r="D37" s="11" t="s">
        <v>36</v>
      </c>
      <c r="E37" s="8" t="s">
        <v>12</v>
      </c>
      <c r="F37" s="8">
        <v>15</v>
      </c>
      <c r="G37" s="19">
        <v>4.25</v>
      </c>
      <c r="H37" s="9"/>
      <c r="I37" s="6">
        <f t="shared" si="2"/>
        <v>4.0094339622641506</v>
      </c>
      <c r="J37" s="7">
        <v>0.06</v>
      </c>
      <c r="K37" s="79">
        <f t="shared" si="1"/>
        <v>0</v>
      </c>
      <c r="L37" s="78"/>
      <c r="M37" s="22"/>
    </row>
    <row r="38" spans="1:13" ht="13.95" customHeight="1" x14ac:dyDescent="0.3">
      <c r="A38" s="20" t="s">
        <v>267</v>
      </c>
      <c r="B38" s="1">
        <v>24319</v>
      </c>
      <c r="C38" s="83"/>
      <c r="D38" s="11" t="s">
        <v>37</v>
      </c>
      <c r="E38" s="8" t="s">
        <v>12</v>
      </c>
      <c r="F38" s="8">
        <v>15</v>
      </c>
      <c r="G38" s="19">
        <v>4.25</v>
      </c>
      <c r="H38" s="9"/>
      <c r="I38" s="6">
        <f t="shared" si="2"/>
        <v>4.0094339622641506</v>
      </c>
      <c r="J38" s="7">
        <v>0.06</v>
      </c>
      <c r="K38" s="79">
        <f t="shared" si="1"/>
        <v>0</v>
      </c>
      <c r="L38" s="78"/>
      <c r="M38" s="22"/>
    </row>
    <row r="39" spans="1:13" ht="13.95" customHeight="1" x14ac:dyDescent="0.3">
      <c r="A39" s="20" t="s">
        <v>267</v>
      </c>
      <c r="B39" s="1">
        <v>24320</v>
      </c>
      <c r="C39" s="84"/>
      <c r="D39" s="11" t="s">
        <v>38</v>
      </c>
      <c r="E39" s="8" t="s">
        <v>12</v>
      </c>
      <c r="F39" s="8">
        <v>15</v>
      </c>
      <c r="G39" s="19">
        <v>4.25</v>
      </c>
      <c r="H39" s="9"/>
      <c r="I39" s="6">
        <f t="shared" si="2"/>
        <v>4.0094339622641506</v>
      </c>
      <c r="J39" s="7">
        <v>0.06</v>
      </c>
      <c r="K39" s="79">
        <f t="shared" si="1"/>
        <v>0</v>
      </c>
      <c r="L39" s="78"/>
      <c r="M39" s="22"/>
    </row>
    <row r="40" spans="1:13" ht="13.95" customHeight="1" x14ac:dyDescent="0.3">
      <c r="A40" s="117" t="s">
        <v>39</v>
      </c>
      <c r="B40" s="111"/>
      <c r="C40" s="112"/>
      <c r="D40" s="113"/>
      <c r="E40" s="111"/>
      <c r="F40" s="114"/>
      <c r="G40" s="115"/>
      <c r="H40" s="111"/>
      <c r="I40" s="115"/>
      <c r="J40" s="116"/>
      <c r="K40" s="79"/>
      <c r="L40" s="78"/>
      <c r="M40" s="22"/>
    </row>
    <row r="41" spans="1:13" ht="13.95" customHeight="1" x14ac:dyDescent="0.3">
      <c r="A41" s="10"/>
      <c r="B41" s="1">
        <v>24532</v>
      </c>
      <c r="C41" s="82"/>
      <c r="D41" s="11" t="s">
        <v>40</v>
      </c>
      <c r="E41" s="8" t="s">
        <v>12</v>
      </c>
      <c r="F41" s="8">
        <v>6</v>
      </c>
      <c r="G41" s="6">
        <v>4.5</v>
      </c>
      <c r="H41" s="9"/>
      <c r="I41" s="6">
        <f>$G41 / ( 1+$J41 )</f>
        <v>4.2452830188679247</v>
      </c>
      <c r="J41" s="7">
        <v>0.06</v>
      </c>
      <c r="K41" s="79">
        <f t="shared" si="1"/>
        <v>0</v>
      </c>
      <c r="L41" s="78"/>
      <c r="M41" s="22"/>
    </row>
    <row r="42" spans="1:13" ht="13.95" customHeight="1" x14ac:dyDescent="0.3">
      <c r="A42" s="10"/>
      <c r="B42" s="1">
        <v>24551</v>
      </c>
      <c r="C42" s="85"/>
      <c r="D42" s="11" t="s">
        <v>41</v>
      </c>
      <c r="E42" s="8" t="s">
        <v>12</v>
      </c>
      <c r="F42" s="8">
        <v>6</v>
      </c>
      <c r="G42" s="6">
        <v>9.65</v>
      </c>
      <c r="H42" s="9"/>
      <c r="I42" s="6">
        <f>$G42 / ( 1+$J42 )</f>
        <v>9.1037735849056602</v>
      </c>
      <c r="J42" s="7">
        <v>0.06</v>
      </c>
      <c r="K42" s="79">
        <f t="shared" si="1"/>
        <v>0</v>
      </c>
      <c r="L42" s="78"/>
      <c r="M42" s="22"/>
    </row>
    <row r="43" spans="1:13" ht="13.95" customHeight="1" x14ac:dyDescent="0.3">
      <c r="A43" s="20" t="s">
        <v>267</v>
      </c>
      <c r="B43" s="1">
        <v>24553</v>
      </c>
      <c r="C43" s="83"/>
      <c r="D43" s="11" t="s">
        <v>42</v>
      </c>
      <c r="E43" s="8" t="s">
        <v>12</v>
      </c>
      <c r="F43" s="8">
        <v>10</v>
      </c>
      <c r="G43" s="19">
        <v>7.5</v>
      </c>
      <c r="H43" s="9"/>
      <c r="I43" s="6">
        <f>$G43 / ( 1+$J43 )</f>
        <v>7.0754716981132075</v>
      </c>
      <c r="J43" s="7">
        <v>0.06</v>
      </c>
      <c r="K43" s="79">
        <f t="shared" si="1"/>
        <v>0</v>
      </c>
      <c r="L43" s="78"/>
      <c r="M43" s="22"/>
    </row>
    <row r="44" spans="1:13" ht="13.95" customHeight="1" x14ac:dyDescent="0.3">
      <c r="A44" s="10"/>
      <c r="B44" s="1">
        <v>24555</v>
      </c>
      <c r="C44" s="84"/>
      <c r="D44" s="11" t="s">
        <v>43</v>
      </c>
      <c r="E44" s="8" t="s">
        <v>12</v>
      </c>
      <c r="F44" s="8">
        <v>6</v>
      </c>
      <c r="G44" s="6">
        <v>4.8499999999999996</v>
      </c>
      <c r="H44" s="9"/>
      <c r="I44" s="6">
        <f>$G44 / ( 1+$J44 )</f>
        <v>4.5754716981132066</v>
      </c>
      <c r="J44" s="7">
        <v>0.06</v>
      </c>
      <c r="K44" s="79">
        <f t="shared" si="1"/>
        <v>0</v>
      </c>
      <c r="L44" s="78"/>
      <c r="M44" s="22"/>
    </row>
    <row r="45" spans="1:13" ht="13.95" customHeight="1" x14ac:dyDescent="0.3">
      <c r="A45" s="117" t="s">
        <v>44</v>
      </c>
      <c r="B45" s="111"/>
      <c r="C45" s="112"/>
      <c r="D45" s="113"/>
      <c r="E45" s="111"/>
      <c r="F45" s="114"/>
      <c r="G45" s="115"/>
      <c r="H45" s="111"/>
      <c r="I45" s="115"/>
      <c r="J45" s="116"/>
      <c r="K45" s="79"/>
      <c r="L45" s="78"/>
      <c r="M45" s="22"/>
    </row>
    <row r="46" spans="1:13" ht="13.95" customHeight="1" x14ac:dyDescent="0.3">
      <c r="A46" s="10" t="s">
        <v>359</v>
      </c>
      <c r="B46" s="1">
        <v>25217</v>
      </c>
      <c r="C46" s="83"/>
      <c r="D46" s="11" t="s">
        <v>45</v>
      </c>
      <c r="E46" s="8" t="s">
        <v>12</v>
      </c>
      <c r="F46" s="8">
        <v>10</v>
      </c>
      <c r="G46" s="6">
        <v>4.05</v>
      </c>
      <c r="H46" s="9"/>
      <c r="I46" s="6">
        <f>$G46 / ( 1+$J46 )</f>
        <v>3.8207547169811318</v>
      </c>
      <c r="J46" s="7">
        <v>0.06</v>
      </c>
      <c r="K46" s="79">
        <f t="shared" si="1"/>
        <v>0</v>
      </c>
      <c r="L46" s="78"/>
      <c r="M46" s="23"/>
    </row>
    <row r="47" spans="1:13" ht="13.95" customHeight="1" x14ac:dyDescent="0.3">
      <c r="A47" s="10" t="s">
        <v>13</v>
      </c>
      <c r="B47" s="1">
        <v>25225</v>
      </c>
      <c r="C47" s="83"/>
      <c r="D47" s="11" t="s">
        <v>47</v>
      </c>
      <c r="E47" s="8" t="s">
        <v>12</v>
      </c>
      <c r="F47" s="8">
        <v>10</v>
      </c>
      <c r="G47" s="6">
        <v>4.25</v>
      </c>
      <c r="H47" s="9"/>
      <c r="I47" s="6">
        <f>$G47 / ( 1+$J47 )</f>
        <v>4.0094339622641506</v>
      </c>
      <c r="J47" s="7">
        <v>0.06</v>
      </c>
      <c r="K47" s="79">
        <f t="shared" si="1"/>
        <v>0</v>
      </c>
      <c r="L47" s="24"/>
    </row>
    <row r="48" spans="1:13" s="108" customFormat="1" ht="13.95" customHeight="1" x14ac:dyDescent="0.3">
      <c r="A48" s="97" t="s">
        <v>267</v>
      </c>
      <c r="B48" s="98">
        <v>25300</v>
      </c>
      <c r="C48" s="99"/>
      <c r="D48" s="100" t="s">
        <v>48</v>
      </c>
      <c r="E48" s="101" t="s">
        <v>12</v>
      </c>
      <c r="F48" s="101">
        <v>24</v>
      </c>
      <c r="G48" s="102">
        <v>1.5</v>
      </c>
      <c r="H48" s="103"/>
      <c r="I48" s="104">
        <f>$G48 / ( 1+$J48 )</f>
        <v>1.4150943396226414</v>
      </c>
      <c r="J48" s="105">
        <v>0.06</v>
      </c>
      <c r="K48" s="106">
        <f t="shared" si="1"/>
        <v>0</v>
      </c>
      <c r="L48" s="107"/>
    </row>
    <row r="49" spans="1:12" s="108" customFormat="1" ht="13.95" customHeight="1" x14ac:dyDescent="0.3">
      <c r="A49" s="97" t="s">
        <v>267</v>
      </c>
      <c r="B49" s="98">
        <v>25301</v>
      </c>
      <c r="C49" s="109"/>
      <c r="D49" s="100" t="s">
        <v>49</v>
      </c>
      <c r="E49" s="101" t="s">
        <v>12</v>
      </c>
      <c r="F49" s="101">
        <v>24</v>
      </c>
      <c r="G49" s="102">
        <v>1.5</v>
      </c>
      <c r="H49" s="103"/>
      <c r="I49" s="104">
        <f>$G49 / ( 1+$J49 )</f>
        <v>1.4150943396226414</v>
      </c>
      <c r="J49" s="105">
        <v>0.06</v>
      </c>
      <c r="K49" s="106">
        <f t="shared" si="1"/>
        <v>0</v>
      </c>
      <c r="L49" s="107"/>
    </row>
    <row r="50" spans="1:12" ht="13.95" customHeight="1" x14ac:dyDescent="0.3">
      <c r="A50" s="117" t="s">
        <v>50</v>
      </c>
      <c r="B50" s="111"/>
      <c r="C50" s="112"/>
      <c r="D50" s="113"/>
      <c r="E50" s="111"/>
      <c r="F50" s="114"/>
      <c r="G50" s="115"/>
      <c r="H50" s="111"/>
      <c r="I50" s="115"/>
      <c r="J50" s="116"/>
      <c r="K50" s="79">
        <f t="shared" si="1"/>
        <v>0</v>
      </c>
      <c r="L50" s="24"/>
    </row>
    <row r="51" spans="1:12" ht="13.95" customHeight="1" x14ac:dyDescent="0.3">
      <c r="A51" s="20" t="s">
        <v>267</v>
      </c>
      <c r="B51" s="1">
        <v>24525</v>
      </c>
      <c r="C51" s="82"/>
      <c r="D51" s="11" t="s">
        <v>51</v>
      </c>
      <c r="E51" s="8" t="s">
        <v>12</v>
      </c>
      <c r="F51" s="8">
        <v>1</v>
      </c>
      <c r="G51" s="19">
        <v>70</v>
      </c>
      <c r="H51" s="9"/>
      <c r="I51" s="6">
        <f>$G51 / ( 1+$J51 )</f>
        <v>66.037735849056602</v>
      </c>
      <c r="J51" s="7">
        <v>0.06</v>
      </c>
      <c r="K51" s="79">
        <f t="shared" si="1"/>
        <v>0</v>
      </c>
      <c r="L51" s="24"/>
    </row>
    <row r="52" spans="1:12" ht="13.95" customHeight="1" x14ac:dyDescent="0.3">
      <c r="A52" s="20" t="s">
        <v>267</v>
      </c>
      <c r="B52" s="1">
        <v>24545</v>
      </c>
      <c r="C52" s="84"/>
      <c r="D52" s="11" t="s">
        <v>52</v>
      </c>
      <c r="E52" s="8" t="s">
        <v>12</v>
      </c>
      <c r="F52" s="8">
        <v>1</v>
      </c>
      <c r="G52" s="19">
        <v>70</v>
      </c>
      <c r="H52" s="9"/>
      <c r="I52" s="6">
        <f>$G52 / ( 1+$J52 )</f>
        <v>66.037735849056602</v>
      </c>
      <c r="J52" s="7">
        <v>0.06</v>
      </c>
      <c r="K52" s="79">
        <f t="shared" si="1"/>
        <v>0</v>
      </c>
      <c r="L52" s="24"/>
    </row>
    <row r="53" spans="1:12" ht="13.95" customHeight="1" x14ac:dyDescent="0.3">
      <c r="A53" s="118" t="s">
        <v>53</v>
      </c>
      <c r="B53" s="111"/>
      <c r="C53" s="112"/>
      <c r="D53" s="113"/>
      <c r="E53" s="111"/>
      <c r="F53" s="114"/>
      <c r="G53" s="115"/>
      <c r="H53" s="111"/>
      <c r="I53" s="115"/>
      <c r="J53" s="116"/>
      <c r="K53" s="79"/>
      <c r="L53" s="24"/>
    </row>
    <row r="54" spans="1:12" ht="13.95" customHeight="1" x14ac:dyDescent="0.3">
      <c r="A54" s="117" t="s">
        <v>54</v>
      </c>
      <c r="B54" s="111"/>
      <c r="C54" s="112"/>
      <c r="D54" s="113"/>
      <c r="E54" s="111"/>
      <c r="F54" s="114"/>
      <c r="G54" s="115"/>
      <c r="H54" s="111"/>
      <c r="I54" s="115"/>
      <c r="J54" s="116"/>
      <c r="K54" s="79"/>
      <c r="L54" s="24"/>
    </row>
    <row r="55" spans="1:12" ht="13.95" customHeight="1" x14ac:dyDescent="0.3">
      <c r="A55" s="10"/>
      <c r="B55" s="1">
        <v>22200</v>
      </c>
      <c r="C55" s="82"/>
      <c r="D55" s="11" t="s">
        <v>55</v>
      </c>
      <c r="E55" s="8" t="s">
        <v>12</v>
      </c>
      <c r="F55" s="8">
        <v>12</v>
      </c>
      <c r="G55" s="6">
        <v>5.55</v>
      </c>
      <c r="H55" s="9"/>
      <c r="I55" s="6">
        <f t="shared" ref="I55:I61" si="3">$G55 / ( 1+$J55 )</f>
        <v>5.2358490566037732</v>
      </c>
      <c r="J55" s="7">
        <v>0.06</v>
      </c>
      <c r="K55" s="79">
        <f t="shared" si="1"/>
        <v>0</v>
      </c>
      <c r="L55" s="24"/>
    </row>
    <row r="56" spans="1:12" ht="13.95" customHeight="1" x14ac:dyDescent="0.3">
      <c r="A56" s="10"/>
      <c r="B56" s="1">
        <v>22206</v>
      </c>
      <c r="C56" s="83"/>
      <c r="D56" s="11" t="s">
        <v>56</v>
      </c>
      <c r="E56" s="8" t="s">
        <v>12</v>
      </c>
      <c r="F56" s="8">
        <v>12</v>
      </c>
      <c r="G56" s="6">
        <v>7.05</v>
      </c>
      <c r="H56" s="9"/>
      <c r="I56" s="6">
        <f t="shared" si="3"/>
        <v>6.6509433962264142</v>
      </c>
      <c r="J56" s="7">
        <v>0.06</v>
      </c>
      <c r="K56" s="79">
        <f t="shared" si="1"/>
        <v>0</v>
      </c>
      <c r="L56" s="24"/>
    </row>
    <row r="57" spans="1:12" ht="13.95" customHeight="1" x14ac:dyDescent="0.3">
      <c r="A57" s="10"/>
      <c r="B57" s="1">
        <v>22209</v>
      </c>
      <c r="C57" s="83"/>
      <c r="D57" s="11" t="s">
        <v>57</v>
      </c>
      <c r="E57" s="8" t="s">
        <v>12</v>
      </c>
      <c r="F57" s="8">
        <v>12</v>
      </c>
      <c r="G57" s="6">
        <v>6.55</v>
      </c>
      <c r="H57" s="9"/>
      <c r="I57" s="6">
        <f t="shared" si="3"/>
        <v>6.1792452830188678</v>
      </c>
      <c r="J57" s="7">
        <v>0.06</v>
      </c>
      <c r="K57" s="79">
        <f t="shared" si="1"/>
        <v>0</v>
      </c>
      <c r="L57" s="24"/>
    </row>
    <row r="58" spans="1:12" ht="13.95" customHeight="1" x14ac:dyDescent="0.3">
      <c r="A58" s="10"/>
      <c r="B58" s="1">
        <v>22210</v>
      </c>
      <c r="C58" s="83"/>
      <c r="D58" s="11" t="s">
        <v>58</v>
      </c>
      <c r="E58" s="8" t="s">
        <v>12</v>
      </c>
      <c r="F58" s="8">
        <v>12</v>
      </c>
      <c r="G58" s="6">
        <v>6.55</v>
      </c>
      <c r="H58" s="9"/>
      <c r="I58" s="6">
        <f t="shared" si="3"/>
        <v>6.1792452830188678</v>
      </c>
      <c r="J58" s="7">
        <v>0.06</v>
      </c>
      <c r="K58" s="79">
        <f t="shared" si="1"/>
        <v>0</v>
      </c>
      <c r="L58" s="24"/>
    </row>
    <row r="59" spans="1:12" ht="13.95" customHeight="1" x14ac:dyDescent="0.3">
      <c r="A59" s="10"/>
      <c r="B59" s="1">
        <v>22600</v>
      </c>
      <c r="C59" s="83"/>
      <c r="D59" s="11" t="s">
        <v>59</v>
      </c>
      <c r="E59" s="8" t="s">
        <v>12</v>
      </c>
      <c r="F59" s="8">
        <v>6</v>
      </c>
      <c r="G59" s="6">
        <v>14.25</v>
      </c>
      <c r="H59" s="9"/>
      <c r="I59" s="6">
        <f t="shared" si="3"/>
        <v>13.443396226415093</v>
      </c>
      <c r="J59" s="7">
        <v>0.06</v>
      </c>
      <c r="K59" s="79">
        <f t="shared" si="1"/>
        <v>0</v>
      </c>
      <c r="L59" s="24"/>
    </row>
    <row r="60" spans="1:12" ht="13.95" customHeight="1" x14ac:dyDescent="0.3">
      <c r="A60" s="10"/>
      <c r="B60" s="1">
        <v>22601</v>
      </c>
      <c r="C60" s="83"/>
      <c r="D60" s="11" t="s">
        <v>60</v>
      </c>
      <c r="E60" s="8" t="s">
        <v>12</v>
      </c>
      <c r="F60" s="8">
        <v>6</v>
      </c>
      <c r="G60" s="6">
        <v>15.8</v>
      </c>
      <c r="H60" s="9"/>
      <c r="I60" s="6">
        <f t="shared" si="3"/>
        <v>14.90566037735849</v>
      </c>
      <c r="J60" s="7">
        <v>0.06</v>
      </c>
      <c r="K60" s="79">
        <f t="shared" si="1"/>
        <v>0</v>
      </c>
      <c r="L60" s="24"/>
    </row>
    <row r="61" spans="1:12" ht="13.95" customHeight="1" x14ac:dyDescent="0.3">
      <c r="A61" s="10"/>
      <c r="B61" s="1">
        <v>22602</v>
      </c>
      <c r="C61" s="84"/>
      <c r="D61" s="11" t="s">
        <v>61</v>
      </c>
      <c r="E61" s="8" t="s">
        <v>12</v>
      </c>
      <c r="F61" s="8">
        <v>6</v>
      </c>
      <c r="G61" s="6">
        <v>14.75</v>
      </c>
      <c r="H61" s="9"/>
      <c r="I61" s="6">
        <f t="shared" si="3"/>
        <v>13.915094339622641</v>
      </c>
      <c r="J61" s="7">
        <v>0.06</v>
      </c>
      <c r="K61" s="79">
        <f t="shared" si="1"/>
        <v>0</v>
      </c>
      <c r="L61" s="24"/>
    </row>
    <row r="62" spans="1:12" ht="13.95" customHeight="1" x14ac:dyDescent="0.3">
      <c r="A62" s="117" t="s">
        <v>62</v>
      </c>
      <c r="B62" s="111"/>
      <c r="C62" s="112"/>
      <c r="D62" s="113"/>
      <c r="E62" s="111"/>
      <c r="F62" s="114"/>
      <c r="G62" s="115"/>
      <c r="H62" s="111"/>
      <c r="I62" s="115"/>
      <c r="J62" s="116"/>
      <c r="K62" s="79"/>
      <c r="L62" s="24"/>
    </row>
    <row r="63" spans="1:12" ht="13.95" customHeight="1" x14ac:dyDescent="0.3">
      <c r="A63" s="10"/>
      <c r="B63" s="1">
        <v>22005</v>
      </c>
      <c r="C63" s="82"/>
      <c r="D63" s="11" t="s">
        <v>63</v>
      </c>
      <c r="E63" s="8" t="s">
        <v>12</v>
      </c>
      <c r="F63" s="8">
        <v>12</v>
      </c>
      <c r="G63" s="6">
        <v>7.05</v>
      </c>
      <c r="H63" s="9"/>
      <c r="I63" s="6">
        <f t="shared" ref="I63:I73" si="4">$G63 / ( 1+$J63 )</f>
        <v>6.6509433962264142</v>
      </c>
      <c r="J63" s="7">
        <v>0.06</v>
      </c>
      <c r="K63" s="79">
        <f t="shared" si="1"/>
        <v>0</v>
      </c>
      <c r="L63" s="24"/>
    </row>
    <row r="64" spans="1:12" ht="13.95" customHeight="1" x14ac:dyDescent="0.3">
      <c r="A64" s="10"/>
      <c r="B64" s="1">
        <v>22019</v>
      </c>
      <c r="C64" s="83"/>
      <c r="D64" s="11" t="s">
        <v>64</v>
      </c>
      <c r="E64" s="8" t="s">
        <v>12</v>
      </c>
      <c r="F64" s="8">
        <v>12</v>
      </c>
      <c r="G64" s="6">
        <v>5.9</v>
      </c>
      <c r="H64" s="9"/>
      <c r="I64" s="6">
        <f t="shared" si="4"/>
        <v>5.5660377358490569</v>
      </c>
      <c r="J64" s="7">
        <v>0.06</v>
      </c>
      <c r="K64" s="79">
        <f t="shared" si="1"/>
        <v>0</v>
      </c>
      <c r="L64" s="24"/>
    </row>
    <row r="65" spans="1:12" ht="13.95" customHeight="1" x14ac:dyDescent="0.3">
      <c r="A65" s="10"/>
      <c r="B65" s="1">
        <v>22023</v>
      </c>
      <c r="C65" s="83"/>
      <c r="D65" s="11" t="s">
        <v>65</v>
      </c>
      <c r="E65" s="8" t="s">
        <v>12</v>
      </c>
      <c r="F65" s="8">
        <v>12</v>
      </c>
      <c r="G65" s="6">
        <v>3.95</v>
      </c>
      <c r="H65" s="9"/>
      <c r="I65" s="6">
        <f t="shared" si="4"/>
        <v>3.7264150943396226</v>
      </c>
      <c r="J65" s="7">
        <v>0.06</v>
      </c>
      <c r="K65" s="79">
        <f t="shared" si="1"/>
        <v>0</v>
      </c>
      <c r="L65" s="24"/>
    </row>
    <row r="66" spans="1:12" ht="13.95" customHeight="1" x14ac:dyDescent="0.3">
      <c r="A66" s="10"/>
      <c r="B66" s="1">
        <v>22024</v>
      </c>
      <c r="C66" s="83"/>
      <c r="D66" s="11" t="s">
        <v>66</v>
      </c>
      <c r="E66" s="8" t="s">
        <v>12</v>
      </c>
      <c r="F66" s="8">
        <v>12</v>
      </c>
      <c r="G66" s="6">
        <v>3.95</v>
      </c>
      <c r="H66" s="9"/>
      <c r="I66" s="6">
        <f t="shared" si="4"/>
        <v>3.7264150943396226</v>
      </c>
      <c r="J66" s="7">
        <v>0.06</v>
      </c>
      <c r="K66" s="79">
        <f t="shared" si="1"/>
        <v>0</v>
      </c>
      <c r="L66" s="24"/>
    </row>
    <row r="67" spans="1:12" ht="13.95" customHeight="1" x14ac:dyDescent="0.3">
      <c r="A67" s="10"/>
      <c r="B67" s="1">
        <v>22025</v>
      </c>
      <c r="C67" s="83"/>
      <c r="D67" s="11" t="s">
        <v>67</v>
      </c>
      <c r="E67" s="8" t="s">
        <v>12</v>
      </c>
      <c r="F67" s="8">
        <v>12</v>
      </c>
      <c r="G67" s="6">
        <v>4.75</v>
      </c>
      <c r="H67" s="9"/>
      <c r="I67" s="6">
        <f t="shared" si="4"/>
        <v>4.4811320754716979</v>
      </c>
      <c r="J67" s="7">
        <v>0.06</v>
      </c>
      <c r="K67" s="79">
        <f t="shared" si="1"/>
        <v>0</v>
      </c>
      <c r="L67" s="24"/>
    </row>
    <row r="68" spans="1:12" ht="13.95" customHeight="1" x14ac:dyDescent="0.3">
      <c r="A68" s="10"/>
      <c r="B68" s="1">
        <v>22026</v>
      </c>
      <c r="C68" s="83"/>
      <c r="D68" s="11" t="s">
        <v>68</v>
      </c>
      <c r="E68" s="8" t="s">
        <v>12</v>
      </c>
      <c r="F68" s="8">
        <v>12</v>
      </c>
      <c r="G68" s="6">
        <v>5.65</v>
      </c>
      <c r="H68" s="9"/>
      <c r="I68" s="6">
        <f t="shared" si="4"/>
        <v>5.3301886792452828</v>
      </c>
      <c r="J68" s="7">
        <v>0.06</v>
      </c>
      <c r="K68" s="79">
        <f t="shared" si="1"/>
        <v>0</v>
      </c>
      <c r="L68" s="24"/>
    </row>
    <row r="69" spans="1:12" ht="13.95" customHeight="1" x14ac:dyDescent="0.3">
      <c r="A69" s="10"/>
      <c r="B69" s="1">
        <v>22029</v>
      </c>
      <c r="C69" s="83"/>
      <c r="D69" s="11" t="s">
        <v>69</v>
      </c>
      <c r="E69" s="8" t="s">
        <v>12</v>
      </c>
      <c r="F69" s="8">
        <v>12</v>
      </c>
      <c r="G69" s="6">
        <v>6.65</v>
      </c>
      <c r="H69" s="9"/>
      <c r="I69" s="6">
        <f t="shared" si="4"/>
        <v>6.2735849056603774</v>
      </c>
      <c r="J69" s="7">
        <v>0.06</v>
      </c>
      <c r="K69" s="79">
        <f t="shared" si="1"/>
        <v>0</v>
      </c>
      <c r="L69" s="24"/>
    </row>
    <row r="70" spans="1:12" ht="13.95" customHeight="1" x14ac:dyDescent="0.3">
      <c r="A70" s="10"/>
      <c r="B70" s="1">
        <v>22031</v>
      </c>
      <c r="C70" s="83"/>
      <c r="D70" s="11" t="s">
        <v>70</v>
      </c>
      <c r="E70" s="8" t="s">
        <v>12</v>
      </c>
      <c r="F70" s="8">
        <v>12</v>
      </c>
      <c r="G70" s="6">
        <v>4.9000000000000004</v>
      </c>
      <c r="H70" s="9"/>
      <c r="I70" s="6">
        <f t="shared" si="4"/>
        <v>4.6226415094339623</v>
      </c>
      <c r="J70" s="7">
        <v>0.06</v>
      </c>
      <c r="K70" s="79">
        <f t="shared" si="1"/>
        <v>0</v>
      </c>
      <c r="L70" s="24"/>
    </row>
    <row r="71" spans="1:12" ht="13.95" customHeight="1" x14ac:dyDescent="0.3">
      <c r="A71" s="10"/>
      <c r="B71" s="1">
        <v>22034</v>
      </c>
      <c r="C71" s="83"/>
      <c r="D71" s="11" t="s">
        <v>71</v>
      </c>
      <c r="E71" s="8" t="s">
        <v>12</v>
      </c>
      <c r="F71" s="8">
        <v>12</v>
      </c>
      <c r="G71" s="6">
        <v>6.55</v>
      </c>
      <c r="H71" s="9"/>
      <c r="I71" s="6">
        <f t="shared" si="4"/>
        <v>6.1792452830188678</v>
      </c>
      <c r="J71" s="7">
        <v>0.06</v>
      </c>
      <c r="K71" s="79">
        <f t="shared" si="1"/>
        <v>0</v>
      </c>
      <c r="L71" s="24"/>
    </row>
    <row r="72" spans="1:12" ht="13.95" customHeight="1" x14ac:dyDescent="0.3">
      <c r="A72" s="10"/>
      <c r="B72" s="1">
        <v>22400</v>
      </c>
      <c r="C72" s="83"/>
      <c r="D72" s="11" t="s">
        <v>72</v>
      </c>
      <c r="E72" s="8" t="s">
        <v>12</v>
      </c>
      <c r="F72" s="8">
        <v>6</v>
      </c>
      <c r="G72" s="6">
        <v>14.25</v>
      </c>
      <c r="H72" s="9"/>
      <c r="I72" s="6">
        <f t="shared" si="4"/>
        <v>13.443396226415093</v>
      </c>
      <c r="J72" s="7">
        <v>0.06</v>
      </c>
      <c r="K72" s="79">
        <f t="shared" si="1"/>
        <v>0</v>
      </c>
      <c r="L72" s="24"/>
    </row>
    <row r="73" spans="1:12" ht="13.95" customHeight="1" x14ac:dyDescent="0.3">
      <c r="A73" s="10"/>
      <c r="B73" s="1">
        <v>22604</v>
      </c>
      <c r="C73" s="84"/>
      <c r="D73" s="11" t="s">
        <v>73</v>
      </c>
      <c r="E73" s="8" t="s">
        <v>12</v>
      </c>
      <c r="F73" s="8">
        <v>6</v>
      </c>
      <c r="G73" s="6">
        <v>15.25</v>
      </c>
      <c r="H73" s="9"/>
      <c r="I73" s="6">
        <f t="shared" si="4"/>
        <v>14.386792452830187</v>
      </c>
      <c r="J73" s="7">
        <v>0.06</v>
      </c>
      <c r="K73" s="79">
        <f t="shared" si="1"/>
        <v>0</v>
      </c>
      <c r="L73" s="24"/>
    </row>
    <row r="74" spans="1:12" ht="13.95" customHeight="1" x14ac:dyDescent="0.3">
      <c r="A74" s="117" t="s">
        <v>74</v>
      </c>
      <c r="B74" s="111"/>
      <c r="C74" s="112"/>
      <c r="D74" s="113"/>
      <c r="E74" s="111"/>
      <c r="F74" s="114"/>
      <c r="G74" s="115"/>
      <c r="H74" s="111"/>
      <c r="I74" s="115"/>
      <c r="J74" s="116"/>
      <c r="K74" s="79"/>
      <c r="L74" s="24"/>
    </row>
    <row r="75" spans="1:12" ht="13.95" customHeight="1" x14ac:dyDescent="0.3">
      <c r="A75" s="10"/>
      <c r="B75" s="1">
        <v>22706</v>
      </c>
      <c r="C75" s="82"/>
      <c r="D75" s="11" t="s">
        <v>75</v>
      </c>
      <c r="E75" s="8" t="s">
        <v>12</v>
      </c>
      <c r="F75" s="8">
        <v>12</v>
      </c>
      <c r="G75" s="6">
        <v>3.55</v>
      </c>
      <c r="H75" s="9"/>
      <c r="I75" s="6">
        <f>$G75 / ( 1+$J75 )</f>
        <v>3.3490566037735845</v>
      </c>
      <c r="J75" s="7">
        <v>0.06</v>
      </c>
      <c r="K75" s="79">
        <f t="shared" si="1"/>
        <v>0</v>
      </c>
      <c r="L75" s="24"/>
    </row>
    <row r="76" spans="1:12" ht="13.95" customHeight="1" x14ac:dyDescent="0.3">
      <c r="A76" s="10"/>
      <c r="B76" s="1">
        <v>22707</v>
      </c>
      <c r="C76" s="83"/>
      <c r="D76" s="11" t="s">
        <v>76</v>
      </c>
      <c r="E76" s="8" t="s">
        <v>12</v>
      </c>
      <c r="F76" s="8">
        <v>12</v>
      </c>
      <c r="G76" s="6">
        <v>2.95</v>
      </c>
      <c r="H76" s="9"/>
      <c r="I76" s="6">
        <f>$G76 / ( 1+$J76 )</f>
        <v>2.7830188679245285</v>
      </c>
      <c r="J76" s="7">
        <v>0.06</v>
      </c>
      <c r="K76" s="79">
        <f t="shared" si="1"/>
        <v>0</v>
      </c>
      <c r="L76" s="24"/>
    </row>
    <row r="77" spans="1:12" ht="13.95" customHeight="1" x14ac:dyDescent="0.3">
      <c r="A77" s="10"/>
      <c r="B77" s="1">
        <v>22750</v>
      </c>
      <c r="C77" s="84"/>
      <c r="D77" s="11" t="s">
        <v>77</v>
      </c>
      <c r="E77" s="8" t="s">
        <v>12</v>
      </c>
      <c r="F77" s="8">
        <v>1</v>
      </c>
      <c r="G77" s="6">
        <v>57.95</v>
      </c>
      <c r="H77" s="9"/>
      <c r="I77" s="6">
        <f>$G77 / ( 1+$J77 )</f>
        <v>54.669811320754718</v>
      </c>
      <c r="J77" s="7">
        <v>0.06</v>
      </c>
      <c r="K77" s="79">
        <f t="shared" si="1"/>
        <v>0</v>
      </c>
      <c r="L77" s="24"/>
    </row>
    <row r="78" spans="1:12" ht="13.95" customHeight="1" x14ac:dyDescent="0.3">
      <c r="A78" s="117" t="s">
        <v>78</v>
      </c>
      <c r="B78" s="111"/>
      <c r="C78" s="112"/>
      <c r="D78" s="113"/>
      <c r="E78" s="111"/>
      <c r="F78" s="114"/>
      <c r="G78" s="115"/>
      <c r="H78" s="111"/>
      <c r="I78" s="115"/>
      <c r="J78" s="116"/>
      <c r="K78" s="79"/>
      <c r="L78" s="24"/>
    </row>
    <row r="79" spans="1:12" ht="13.95" customHeight="1" x14ac:dyDescent="0.3">
      <c r="A79" s="10"/>
      <c r="B79" s="1">
        <v>22800</v>
      </c>
      <c r="C79" s="82"/>
      <c r="D79" s="11" t="s">
        <v>79</v>
      </c>
      <c r="E79" s="8" t="s">
        <v>12</v>
      </c>
      <c r="F79" s="8">
        <v>12</v>
      </c>
      <c r="G79" s="6">
        <v>5.95</v>
      </c>
      <c r="H79" s="9"/>
      <c r="I79" s="6">
        <f>$G79 / ( 1+$J79 )</f>
        <v>5.6132075471698109</v>
      </c>
      <c r="J79" s="7">
        <v>0.06</v>
      </c>
      <c r="K79" s="79">
        <f t="shared" ref="K79:K141" si="5">(I79*F79)*C79</f>
        <v>0</v>
      </c>
      <c r="L79" s="24"/>
    </row>
    <row r="80" spans="1:12" ht="13.95" customHeight="1" x14ac:dyDescent="0.3">
      <c r="A80" s="10"/>
      <c r="B80" s="1">
        <v>22805</v>
      </c>
      <c r="C80" s="84"/>
      <c r="D80" s="11" t="s">
        <v>80</v>
      </c>
      <c r="E80" s="8" t="s">
        <v>12</v>
      </c>
      <c r="F80" s="8">
        <v>10</v>
      </c>
      <c r="G80" s="6">
        <v>24.45</v>
      </c>
      <c r="H80" s="9"/>
      <c r="I80" s="6">
        <f>$G80 / ( 1+$J80 )</f>
        <v>23.066037735849054</v>
      </c>
      <c r="J80" s="7">
        <v>0.06</v>
      </c>
      <c r="K80" s="79">
        <f t="shared" si="5"/>
        <v>0</v>
      </c>
      <c r="L80" s="24"/>
    </row>
    <row r="81" spans="1:12" ht="13.95" customHeight="1" x14ac:dyDescent="0.3">
      <c r="A81" s="118" t="s">
        <v>81</v>
      </c>
      <c r="B81" s="111"/>
      <c r="C81" s="112"/>
      <c r="D81" s="113"/>
      <c r="E81" s="111"/>
      <c r="F81" s="114"/>
      <c r="G81" s="115"/>
      <c r="H81" s="111"/>
      <c r="I81" s="115"/>
      <c r="J81" s="116"/>
      <c r="K81" s="79"/>
      <c r="L81" s="24"/>
    </row>
    <row r="82" spans="1:12" ht="13.95" customHeight="1" x14ac:dyDescent="0.3">
      <c r="A82" s="117" t="s">
        <v>82</v>
      </c>
      <c r="B82" s="111"/>
      <c r="C82" s="112"/>
      <c r="D82" s="113"/>
      <c r="E82" s="111"/>
      <c r="F82" s="114"/>
      <c r="G82" s="115"/>
      <c r="H82" s="111"/>
      <c r="I82" s="115"/>
      <c r="J82" s="116"/>
      <c r="K82" s="79"/>
      <c r="L82" s="24"/>
    </row>
    <row r="83" spans="1:12" ht="13.95" customHeight="1" x14ac:dyDescent="0.3">
      <c r="A83" s="10"/>
      <c r="B83" s="1">
        <v>20032</v>
      </c>
      <c r="C83" s="82"/>
      <c r="D83" s="11" t="s">
        <v>83</v>
      </c>
      <c r="E83" s="8" t="s">
        <v>12</v>
      </c>
      <c r="F83" s="8">
        <v>6</v>
      </c>
      <c r="G83" s="6">
        <v>7.85</v>
      </c>
      <c r="H83" s="9"/>
      <c r="I83" s="6">
        <f t="shared" ref="I83:I90" si="6">$G83 / ( 1+$J83 )</f>
        <v>6.4876033057851235</v>
      </c>
      <c r="J83" s="7">
        <v>0.21</v>
      </c>
      <c r="K83" s="79">
        <f t="shared" si="5"/>
        <v>0</v>
      </c>
      <c r="L83" s="24"/>
    </row>
    <row r="84" spans="1:12" ht="13.95" customHeight="1" x14ac:dyDescent="0.3">
      <c r="A84" s="10"/>
      <c r="B84" s="1">
        <v>20054</v>
      </c>
      <c r="C84" s="83"/>
      <c r="D84" s="11" t="s">
        <v>84</v>
      </c>
      <c r="E84" s="8" t="s">
        <v>12</v>
      </c>
      <c r="F84" s="8">
        <v>6</v>
      </c>
      <c r="G84" s="6">
        <v>7.25</v>
      </c>
      <c r="H84" s="9"/>
      <c r="I84" s="6">
        <f t="shared" si="6"/>
        <v>5.9917355371900829</v>
      </c>
      <c r="J84" s="7">
        <v>0.21</v>
      </c>
      <c r="K84" s="79">
        <f t="shared" si="5"/>
        <v>0</v>
      </c>
      <c r="L84" s="24"/>
    </row>
    <row r="85" spans="1:12" ht="13.95" customHeight="1" x14ac:dyDescent="0.3">
      <c r="A85" s="10"/>
      <c r="B85" s="1">
        <v>20059</v>
      </c>
      <c r="C85" s="83"/>
      <c r="D85" s="11" t="s">
        <v>85</v>
      </c>
      <c r="E85" s="8" t="s">
        <v>12</v>
      </c>
      <c r="F85" s="8">
        <v>6</v>
      </c>
      <c r="G85" s="6">
        <v>4.95</v>
      </c>
      <c r="H85" s="9"/>
      <c r="I85" s="6">
        <f t="shared" si="6"/>
        <v>4.0909090909090908</v>
      </c>
      <c r="J85" s="7">
        <v>0.21</v>
      </c>
      <c r="K85" s="79">
        <f t="shared" si="5"/>
        <v>0</v>
      </c>
      <c r="L85" s="24"/>
    </row>
    <row r="86" spans="1:12" ht="13.95" customHeight="1" x14ac:dyDescent="0.3">
      <c r="A86" s="10"/>
      <c r="B86" s="1">
        <v>20067</v>
      </c>
      <c r="C86" s="83"/>
      <c r="D86" s="11" t="s">
        <v>86</v>
      </c>
      <c r="E86" s="8" t="s">
        <v>12</v>
      </c>
      <c r="F86" s="8">
        <v>6</v>
      </c>
      <c r="G86" s="6">
        <v>6.85</v>
      </c>
      <c r="H86" s="9"/>
      <c r="I86" s="6">
        <f t="shared" si="6"/>
        <v>5.661157024793388</v>
      </c>
      <c r="J86" s="7">
        <v>0.21</v>
      </c>
      <c r="K86" s="79">
        <f t="shared" si="5"/>
        <v>0</v>
      </c>
      <c r="L86" s="24"/>
    </row>
    <row r="87" spans="1:12" ht="13.95" customHeight="1" x14ac:dyDescent="0.3">
      <c r="A87" s="10"/>
      <c r="B87" s="1">
        <v>20068</v>
      </c>
      <c r="C87" s="83"/>
      <c r="D87" s="11" t="s">
        <v>87</v>
      </c>
      <c r="E87" s="8" t="s">
        <v>12</v>
      </c>
      <c r="F87" s="8">
        <v>6</v>
      </c>
      <c r="G87" s="6">
        <v>8.4499999999999993</v>
      </c>
      <c r="H87" s="9"/>
      <c r="I87" s="6">
        <f t="shared" si="6"/>
        <v>6.9834710743801649</v>
      </c>
      <c r="J87" s="7">
        <v>0.21</v>
      </c>
      <c r="K87" s="79">
        <f t="shared" si="5"/>
        <v>0</v>
      </c>
      <c r="L87" s="24"/>
    </row>
    <row r="88" spans="1:12" ht="13.95" customHeight="1" x14ac:dyDescent="0.3">
      <c r="A88" s="10"/>
      <c r="B88" s="1">
        <v>20073</v>
      </c>
      <c r="C88" s="83"/>
      <c r="D88" s="11" t="s">
        <v>88</v>
      </c>
      <c r="E88" s="8" t="s">
        <v>12</v>
      </c>
      <c r="F88" s="8">
        <v>6</v>
      </c>
      <c r="G88" s="6">
        <v>9.4499999999999993</v>
      </c>
      <c r="H88" s="9"/>
      <c r="I88" s="6">
        <f t="shared" si="6"/>
        <v>7.8099173553719003</v>
      </c>
      <c r="J88" s="7">
        <v>0.21</v>
      </c>
      <c r="K88" s="79">
        <f t="shared" si="5"/>
        <v>0</v>
      </c>
      <c r="L88" s="24"/>
    </row>
    <row r="89" spans="1:12" ht="13.95" customHeight="1" x14ac:dyDescent="0.3">
      <c r="A89" s="10"/>
      <c r="B89" s="1">
        <v>20074</v>
      </c>
      <c r="C89" s="83"/>
      <c r="D89" s="11" t="s">
        <v>89</v>
      </c>
      <c r="E89" s="8" t="s">
        <v>12</v>
      </c>
      <c r="F89" s="8">
        <v>6</v>
      </c>
      <c r="G89" s="6">
        <v>9.9499999999999993</v>
      </c>
      <c r="H89" s="9"/>
      <c r="I89" s="6">
        <f t="shared" si="6"/>
        <v>8.223140495867769</v>
      </c>
      <c r="J89" s="7">
        <v>0.21</v>
      </c>
      <c r="K89" s="79">
        <f t="shared" si="5"/>
        <v>0</v>
      </c>
      <c r="L89" s="24"/>
    </row>
    <row r="90" spans="1:12" ht="13.95" customHeight="1" x14ac:dyDescent="0.3">
      <c r="A90" s="10"/>
      <c r="B90" s="1">
        <v>20078</v>
      </c>
      <c r="C90" s="84"/>
      <c r="D90" s="11" t="s">
        <v>90</v>
      </c>
      <c r="E90" s="8" t="s">
        <v>12</v>
      </c>
      <c r="F90" s="8">
        <v>6</v>
      </c>
      <c r="G90" s="6">
        <v>12.45</v>
      </c>
      <c r="H90" s="9"/>
      <c r="I90" s="6">
        <f t="shared" si="6"/>
        <v>10.289256198347108</v>
      </c>
      <c r="J90" s="7">
        <v>0.21</v>
      </c>
      <c r="K90" s="79">
        <f t="shared" si="5"/>
        <v>0</v>
      </c>
      <c r="L90" s="24"/>
    </row>
    <row r="91" spans="1:12" ht="13.95" customHeight="1" x14ac:dyDescent="0.3">
      <c r="A91" s="117" t="s">
        <v>91</v>
      </c>
      <c r="B91" s="111"/>
      <c r="C91" s="112"/>
      <c r="D91" s="113"/>
      <c r="E91" s="111"/>
      <c r="F91" s="114"/>
      <c r="G91" s="115"/>
      <c r="H91" s="111"/>
      <c r="I91" s="115"/>
      <c r="J91" s="116"/>
      <c r="K91" s="79"/>
      <c r="L91" s="24"/>
    </row>
    <row r="92" spans="1:12" ht="13.95" customHeight="1" x14ac:dyDescent="0.3">
      <c r="A92" s="10" t="s">
        <v>46</v>
      </c>
      <c r="B92" s="1">
        <v>20152</v>
      </c>
      <c r="C92" s="82"/>
      <c r="D92" s="11" t="s">
        <v>92</v>
      </c>
      <c r="E92" s="8" t="s">
        <v>12</v>
      </c>
      <c r="F92" s="8">
        <v>6</v>
      </c>
      <c r="G92" s="6">
        <v>6.85</v>
      </c>
      <c r="H92" s="9"/>
      <c r="I92" s="6">
        <f>$G92 / ( 1+$J92 )</f>
        <v>5.661157024793388</v>
      </c>
      <c r="J92" s="7">
        <v>0.21</v>
      </c>
      <c r="K92" s="79">
        <f t="shared" si="5"/>
        <v>0</v>
      </c>
      <c r="L92" s="24"/>
    </row>
    <row r="93" spans="1:12" ht="13.95" customHeight="1" x14ac:dyDescent="0.3">
      <c r="A93" s="10"/>
      <c r="B93" s="1">
        <v>20154</v>
      </c>
      <c r="C93" s="84"/>
      <c r="D93" s="11" t="s">
        <v>93</v>
      </c>
      <c r="E93" s="8" t="s">
        <v>12</v>
      </c>
      <c r="F93" s="8">
        <v>6</v>
      </c>
      <c r="G93" s="6">
        <v>7.25</v>
      </c>
      <c r="H93" s="9"/>
      <c r="I93" s="6">
        <f>$G93 / ( 1+$J93 )</f>
        <v>5.9917355371900829</v>
      </c>
      <c r="J93" s="7">
        <v>0.21</v>
      </c>
      <c r="K93" s="79">
        <f t="shared" si="5"/>
        <v>0</v>
      </c>
      <c r="L93" s="24"/>
    </row>
    <row r="94" spans="1:12" ht="13.95" customHeight="1" x14ac:dyDescent="0.3">
      <c r="A94" s="117" t="s">
        <v>94</v>
      </c>
      <c r="B94" s="111"/>
      <c r="C94" s="112"/>
      <c r="D94" s="113"/>
      <c r="E94" s="111"/>
      <c r="F94" s="114"/>
      <c r="G94" s="115"/>
      <c r="H94" s="111"/>
      <c r="I94" s="115"/>
      <c r="J94" s="116"/>
      <c r="K94" s="79"/>
      <c r="L94" s="24"/>
    </row>
    <row r="95" spans="1:12" ht="13.95" customHeight="1" x14ac:dyDescent="0.3">
      <c r="A95" s="10"/>
      <c r="B95" s="1">
        <v>20211</v>
      </c>
      <c r="C95" s="82"/>
      <c r="D95" s="11" t="s">
        <v>95</v>
      </c>
      <c r="E95" s="8" t="s">
        <v>12</v>
      </c>
      <c r="F95" s="8">
        <v>6</v>
      </c>
      <c r="G95" s="6">
        <v>7.25</v>
      </c>
      <c r="H95" s="9"/>
      <c r="I95" s="6">
        <f t="shared" ref="I95:I101" si="7">$G95 / ( 1+$J95 )</f>
        <v>5.9917355371900829</v>
      </c>
      <c r="J95" s="7">
        <v>0.21</v>
      </c>
      <c r="K95" s="79">
        <f t="shared" si="5"/>
        <v>0</v>
      </c>
      <c r="L95" s="24"/>
    </row>
    <row r="96" spans="1:12" ht="13.95" customHeight="1" x14ac:dyDescent="0.3">
      <c r="A96" s="10"/>
      <c r="B96" s="1">
        <v>20212</v>
      </c>
      <c r="C96" s="83"/>
      <c r="D96" s="11" t="s">
        <v>96</v>
      </c>
      <c r="E96" s="8" t="s">
        <v>12</v>
      </c>
      <c r="F96" s="8">
        <v>6</v>
      </c>
      <c r="G96" s="6">
        <v>7.35</v>
      </c>
      <c r="H96" s="9"/>
      <c r="I96" s="6">
        <f t="shared" si="7"/>
        <v>6.0743801652892557</v>
      </c>
      <c r="J96" s="7">
        <v>0.21</v>
      </c>
      <c r="K96" s="79">
        <f t="shared" si="5"/>
        <v>0</v>
      </c>
      <c r="L96" s="24"/>
    </row>
    <row r="97" spans="1:12" ht="13.95" customHeight="1" x14ac:dyDescent="0.3">
      <c r="A97" s="10"/>
      <c r="B97" s="1">
        <v>20225</v>
      </c>
      <c r="C97" s="83"/>
      <c r="D97" s="11" t="s">
        <v>97</v>
      </c>
      <c r="E97" s="8" t="s">
        <v>12</v>
      </c>
      <c r="F97" s="8">
        <v>6</v>
      </c>
      <c r="G97" s="6">
        <v>6.85</v>
      </c>
      <c r="H97" s="9"/>
      <c r="I97" s="6">
        <f t="shared" si="7"/>
        <v>5.661157024793388</v>
      </c>
      <c r="J97" s="7">
        <v>0.21</v>
      </c>
      <c r="K97" s="79">
        <f t="shared" si="5"/>
        <v>0</v>
      </c>
      <c r="L97" s="24"/>
    </row>
    <row r="98" spans="1:12" ht="13.95" customHeight="1" x14ac:dyDescent="0.3">
      <c r="A98" s="10"/>
      <c r="B98" s="1">
        <v>20253</v>
      </c>
      <c r="C98" s="83"/>
      <c r="D98" s="11" t="s">
        <v>98</v>
      </c>
      <c r="E98" s="8" t="s">
        <v>12</v>
      </c>
      <c r="F98" s="8">
        <v>6</v>
      </c>
      <c r="G98" s="6">
        <v>4.95</v>
      </c>
      <c r="H98" s="9"/>
      <c r="I98" s="6">
        <f t="shared" si="7"/>
        <v>4.0909090909090908</v>
      </c>
      <c r="J98" s="7">
        <v>0.21</v>
      </c>
      <c r="K98" s="79">
        <f t="shared" si="5"/>
        <v>0</v>
      </c>
      <c r="L98" s="24"/>
    </row>
    <row r="99" spans="1:12" ht="13.95" customHeight="1" x14ac:dyDescent="0.3">
      <c r="A99" s="10"/>
      <c r="B99" s="1">
        <v>20261</v>
      </c>
      <c r="C99" s="83"/>
      <c r="D99" s="11" t="s">
        <v>99</v>
      </c>
      <c r="E99" s="8" t="s">
        <v>12</v>
      </c>
      <c r="F99" s="8">
        <v>6</v>
      </c>
      <c r="G99" s="6">
        <v>6.85</v>
      </c>
      <c r="H99" s="9"/>
      <c r="I99" s="6">
        <f t="shared" si="7"/>
        <v>5.661157024793388</v>
      </c>
      <c r="J99" s="7">
        <v>0.21</v>
      </c>
      <c r="K99" s="79">
        <f t="shared" si="5"/>
        <v>0</v>
      </c>
      <c r="L99" s="24"/>
    </row>
    <row r="100" spans="1:12" ht="13.95" customHeight="1" x14ac:dyDescent="0.3">
      <c r="A100" s="10" t="s">
        <v>101</v>
      </c>
      <c r="B100" s="1">
        <v>20262</v>
      </c>
      <c r="C100" s="85"/>
      <c r="D100" s="11" t="s">
        <v>100</v>
      </c>
      <c r="E100" s="8" t="s">
        <v>12</v>
      </c>
      <c r="F100" s="8">
        <v>6</v>
      </c>
      <c r="G100" s="6">
        <v>9.9499999999999993</v>
      </c>
      <c r="H100" s="9"/>
      <c r="I100" s="6">
        <f t="shared" si="7"/>
        <v>8.223140495867769</v>
      </c>
      <c r="J100" s="7">
        <v>0.21</v>
      </c>
      <c r="K100" s="79">
        <f t="shared" si="5"/>
        <v>0</v>
      </c>
      <c r="L100" s="24"/>
    </row>
    <row r="101" spans="1:12" ht="13.95" customHeight="1" x14ac:dyDescent="0.3">
      <c r="A101" s="10"/>
      <c r="B101" s="1">
        <v>20263</v>
      </c>
      <c r="C101" s="83"/>
      <c r="D101" s="11" t="s">
        <v>102</v>
      </c>
      <c r="E101" s="8" t="s">
        <v>12</v>
      </c>
      <c r="F101" s="8">
        <v>6</v>
      </c>
      <c r="G101" s="6">
        <v>8.4499999999999993</v>
      </c>
      <c r="H101" s="9"/>
      <c r="I101" s="6">
        <f t="shared" si="7"/>
        <v>6.9834710743801649</v>
      </c>
      <c r="J101" s="7">
        <v>0.21</v>
      </c>
      <c r="K101" s="79">
        <f t="shared" si="5"/>
        <v>0</v>
      </c>
      <c r="L101" s="24"/>
    </row>
    <row r="102" spans="1:12" ht="13.95" customHeight="1" x14ac:dyDescent="0.3">
      <c r="A102" s="117" t="s">
        <v>103</v>
      </c>
      <c r="B102" s="111"/>
      <c r="C102" s="112"/>
      <c r="D102" s="113"/>
      <c r="E102" s="111"/>
      <c r="F102" s="114"/>
      <c r="G102" s="115"/>
      <c r="H102" s="111"/>
      <c r="I102" s="115"/>
      <c r="J102" s="116"/>
      <c r="K102" s="79"/>
      <c r="L102" s="24"/>
    </row>
    <row r="103" spans="1:12" ht="13.95" customHeight="1" x14ac:dyDescent="0.3">
      <c r="A103" s="10"/>
      <c r="B103" s="1">
        <v>20413</v>
      </c>
      <c r="C103" s="82"/>
      <c r="D103" s="11" t="s">
        <v>104</v>
      </c>
      <c r="E103" s="8" t="s">
        <v>12</v>
      </c>
      <c r="F103" s="8">
        <v>6</v>
      </c>
      <c r="G103" s="6">
        <v>10.45</v>
      </c>
      <c r="H103" s="9"/>
      <c r="I103" s="6">
        <f>$G103 / ( 1+$J103 )</f>
        <v>8.6363636363636367</v>
      </c>
      <c r="J103" s="7">
        <v>0.21</v>
      </c>
      <c r="K103" s="79">
        <f t="shared" si="5"/>
        <v>0</v>
      </c>
      <c r="L103" s="24"/>
    </row>
    <row r="104" spans="1:12" ht="13.95" customHeight="1" x14ac:dyDescent="0.3">
      <c r="A104" s="10"/>
      <c r="B104" s="1">
        <v>20415</v>
      </c>
      <c r="C104" s="83"/>
      <c r="D104" s="11" t="s">
        <v>105</v>
      </c>
      <c r="E104" s="8" t="s">
        <v>12</v>
      </c>
      <c r="F104" s="8">
        <v>6</v>
      </c>
      <c r="G104" s="6">
        <v>10.45</v>
      </c>
      <c r="H104" s="9"/>
      <c r="I104" s="6">
        <f>$G104 / ( 1+$J104 )</f>
        <v>8.6363636363636367</v>
      </c>
      <c r="J104" s="7">
        <v>0.21</v>
      </c>
      <c r="K104" s="79">
        <f t="shared" si="5"/>
        <v>0</v>
      </c>
      <c r="L104" s="24"/>
    </row>
    <row r="105" spans="1:12" ht="13.95" customHeight="1" x14ac:dyDescent="0.3">
      <c r="A105" s="10"/>
      <c r="B105" s="1">
        <v>20416</v>
      </c>
      <c r="C105" s="84"/>
      <c r="D105" s="11" t="s">
        <v>106</v>
      </c>
      <c r="E105" s="8" t="s">
        <v>12</v>
      </c>
      <c r="F105" s="8">
        <v>6</v>
      </c>
      <c r="G105" s="6">
        <v>11.95</v>
      </c>
      <c r="H105" s="9"/>
      <c r="I105" s="6">
        <f>$G105 / ( 1+$J105 )</f>
        <v>9.8760330578512399</v>
      </c>
      <c r="J105" s="7">
        <v>0.21</v>
      </c>
      <c r="K105" s="79">
        <f t="shared" si="5"/>
        <v>0</v>
      </c>
      <c r="L105" s="24"/>
    </row>
    <row r="106" spans="1:12" ht="13.95" customHeight="1" x14ac:dyDescent="0.3">
      <c r="A106" s="117" t="s">
        <v>107</v>
      </c>
      <c r="B106" s="111"/>
      <c r="C106" s="112"/>
      <c r="D106" s="113"/>
      <c r="E106" s="111"/>
      <c r="F106" s="114"/>
      <c r="G106" s="115"/>
      <c r="H106" s="111"/>
      <c r="I106" s="115"/>
      <c r="J106" s="116"/>
      <c r="K106" s="79"/>
      <c r="L106" s="24"/>
    </row>
    <row r="107" spans="1:12" ht="13.95" customHeight="1" x14ac:dyDescent="0.3">
      <c r="A107" s="10" t="s">
        <v>13</v>
      </c>
      <c r="B107" s="1">
        <v>20417</v>
      </c>
      <c r="C107" s="81"/>
      <c r="D107" s="11" t="s">
        <v>108</v>
      </c>
      <c r="E107" s="8" t="s">
        <v>12</v>
      </c>
      <c r="F107" s="8">
        <v>6</v>
      </c>
      <c r="G107" s="6">
        <v>14.85</v>
      </c>
      <c r="H107" s="9"/>
      <c r="I107" s="6">
        <f>$G107 / ( 1+$J107 )</f>
        <v>12.272727272727273</v>
      </c>
      <c r="J107" s="7">
        <v>0.21</v>
      </c>
      <c r="K107" s="79">
        <f t="shared" si="5"/>
        <v>0</v>
      </c>
      <c r="L107" s="24"/>
    </row>
    <row r="108" spans="1:12" ht="13.95" customHeight="1" x14ac:dyDescent="0.3">
      <c r="A108" s="118" t="s">
        <v>109</v>
      </c>
      <c r="B108" s="111"/>
      <c r="C108" s="112"/>
      <c r="D108" s="113"/>
      <c r="E108" s="111"/>
      <c r="F108" s="114"/>
      <c r="G108" s="115"/>
      <c r="H108" s="111"/>
      <c r="I108" s="115"/>
      <c r="J108" s="116"/>
      <c r="K108" s="79"/>
      <c r="L108" s="24"/>
    </row>
    <row r="109" spans="1:12" ht="13.95" customHeight="1" x14ac:dyDescent="0.3">
      <c r="A109" s="117" t="s">
        <v>110</v>
      </c>
      <c r="B109" s="111"/>
      <c r="C109" s="112"/>
      <c r="D109" s="113"/>
      <c r="E109" s="111"/>
      <c r="F109" s="114"/>
      <c r="G109" s="115"/>
      <c r="H109" s="111"/>
      <c r="I109" s="115"/>
      <c r="J109" s="116"/>
      <c r="K109" s="79">
        <f t="shared" si="5"/>
        <v>0</v>
      </c>
      <c r="L109" s="24"/>
    </row>
    <row r="110" spans="1:12" ht="13.95" customHeight="1" x14ac:dyDescent="0.3">
      <c r="A110" s="10"/>
      <c r="B110" s="1">
        <v>23006</v>
      </c>
      <c r="C110" s="86"/>
      <c r="D110" s="11" t="s">
        <v>111</v>
      </c>
      <c r="E110" s="8" t="s">
        <v>12</v>
      </c>
      <c r="F110" s="8">
        <v>12</v>
      </c>
      <c r="G110" s="6">
        <v>1.85</v>
      </c>
      <c r="H110" s="9"/>
      <c r="I110" s="6">
        <f t="shared" ref="I110:I121" si="8">$G110 / ( 1+$J110 )</f>
        <v>1.7452830188679245</v>
      </c>
      <c r="J110" s="7">
        <v>0.06</v>
      </c>
      <c r="K110" s="79">
        <f t="shared" si="5"/>
        <v>0</v>
      </c>
      <c r="L110" s="24"/>
    </row>
    <row r="111" spans="1:12" ht="13.95" customHeight="1" x14ac:dyDescent="0.3">
      <c r="A111" s="10"/>
      <c r="B111" s="1">
        <v>23400</v>
      </c>
      <c r="C111" s="85"/>
      <c r="D111" s="11" t="s">
        <v>112</v>
      </c>
      <c r="E111" s="8" t="s">
        <v>12</v>
      </c>
      <c r="F111" s="8">
        <v>12</v>
      </c>
      <c r="G111" s="6">
        <v>1.85</v>
      </c>
      <c r="H111" s="9"/>
      <c r="I111" s="6">
        <f t="shared" si="8"/>
        <v>1.7452830188679245</v>
      </c>
      <c r="J111" s="7">
        <v>0.06</v>
      </c>
      <c r="K111" s="79">
        <f t="shared" si="5"/>
        <v>0</v>
      </c>
      <c r="L111" s="24"/>
    </row>
    <row r="112" spans="1:12" ht="13.95" customHeight="1" x14ac:dyDescent="0.3">
      <c r="A112" s="10"/>
      <c r="B112" s="1">
        <v>23401</v>
      </c>
      <c r="C112" s="85"/>
      <c r="D112" s="11" t="s">
        <v>113</v>
      </c>
      <c r="E112" s="8" t="s">
        <v>12</v>
      </c>
      <c r="F112" s="8">
        <v>12</v>
      </c>
      <c r="G112" s="6">
        <v>2.2999999999999998</v>
      </c>
      <c r="H112" s="9"/>
      <c r="I112" s="6">
        <f t="shared" si="8"/>
        <v>2.1698113207547167</v>
      </c>
      <c r="J112" s="7">
        <v>0.06</v>
      </c>
      <c r="K112" s="79">
        <f t="shared" si="5"/>
        <v>0</v>
      </c>
      <c r="L112" s="24"/>
    </row>
    <row r="113" spans="1:12" ht="13.95" customHeight="1" x14ac:dyDescent="0.3">
      <c r="A113" s="10"/>
      <c r="B113" s="1">
        <v>23402</v>
      </c>
      <c r="C113" s="85"/>
      <c r="D113" s="11" t="s">
        <v>114</v>
      </c>
      <c r="E113" s="8" t="s">
        <v>12</v>
      </c>
      <c r="F113" s="8">
        <v>12</v>
      </c>
      <c r="G113" s="6">
        <v>2.0499999999999998</v>
      </c>
      <c r="H113" s="9"/>
      <c r="I113" s="6">
        <f t="shared" si="8"/>
        <v>1.9339622641509431</v>
      </c>
      <c r="J113" s="7">
        <v>0.06</v>
      </c>
      <c r="K113" s="79">
        <f t="shared" si="5"/>
        <v>0</v>
      </c>
      <c r="L113" s="24"/>
    </row>
    <row r="114" spans="1:12" ht="13.95" customHeight="1" x14ac:dyDescent="0.3">
      <c r="A114" s="10"/>
      <c r="B114" s="1">
        <v>23503</v>
      </c>
      <c r="C114" s="85"/>
      <c r="D114" s="11" t="s">
        <v>115</v>
      </c>
      <c r="E114" s="8" t="s">
        <v>12</v>
      </c>
      <c r="F114" s="8">
        <v>12</v>
      </c>
      <c r="G114" s="6">
        <v>2.0499999999999998</v>
      </c>
      <c r="H114" s="9"/>
      <c r="I114" s="6">
        <f t="shared" si="8"/>
        <v>1.9339622641509431</v>
      </c>
      <c r="J114" s="7">
        <v>0.06</v>
      </c>
      <c r="K114" s="79">
        <f t="shared" si="5"/>
        <v>0</v>
      </c>
      <c r="L114" s="24"/>
    </row>
    <row r="115" spans="1:12" ht="13.95" customHeight="1" x14ac:dyDescent="0.3">
      <c r="A115" s="10"/>
      <c r="B115" s="1">
        <v>23505</v>
      </c>
      <c r="C115" s="85"/>
      <c r="D115" s="11" t="s">
        <v>116</v>
      </c>
      <c r="E115" s="8" t="s">
        <v>12</v>
      </c>
      <c r="F115" s="8">
        <v>12</v>
      </c>
      <c r="G115" s="6">
        <v>2.0499999999999998</v>
      </c>
      <c r="H115" s="9"/>
      <c r="I115" s="6">
        <f t="shared" si="8"/>
        <v>1.9339622641509431</v>
      </c>
      <c r="J115" s="7">
        <v>0.06</v>
      </c>
      <c r="K115" s="79">
        <f t="shared" si="5"/>
        <v>0</v>
      </c>
      <c r="L115" s="24"/>
    </row>
    <row r="116" spans="1:12" ht="13.95" customHeight="1" x14ac:dyDescent="0.3">
      <c r="A116" s="10"/>
      <c r="B116" s="1">
        <v>23506</v>
      </c>
      <c r="C116" s="85"/>
      <c r="D116" s="11" t="s">
        <v>117</v>
      </c>
      <c r="E116" s="8" t="s">
        <v>12</v>
      </c>
      <c r="F116" s="8">
        <v>12</v>
      </c>
      <c r="G116" s="6">
        <v>2.0499999999999998</v>
      </c>
      <c r="H116" s="9"/>
      <c r="I116" s="6">
        <f t="shared" si="8"/>
        <v>1.9339622641509431</v>
      </c>
      <c r="J116" s="7">
        <v>0.06</v>
      </c>
      <c r="K116" s="79">
        <f t="shared" si="5"/>
        <v>0</v>
      </c>
      <c r="L116" s="24"/>
    </row>
    <row r="117" spans="1:12" ht="13.95" customHeight="1" x14ac:dyDescent="0.3">
      <c r="A117" s="10"/>
      <c r="B117" s="1">
        <v>23508</v>
      </c>
      <c r="C117" s="85"/>
      <c r="D117" s="11" t="s">
        <v>118</v>
      </c>
      <c r="E117" s="8" t="s">
        <v>12</v>
      </c>
      <c r="F117" s="8">
        <v>6</v>
      </c>
      <c r="G117" s="6">
        <v>9.9499999999999993</v>
      </c>
      <c r="H117" s="9"/>
      <c r="I117" s="6">
        <f t="shared" si="8"/>
        <v>9.3867924528301874</v>
      </c>
      <c r="J117" s="7">
        <v>0.06</v>
      </c>
      <c r="K117" s="79">
        <f t="shared" si="5"/>
        <v>0</v>
      </c>
      <c r="L117" s="24"/>
    </row>
    <row r="118" spans="1:12" ht="13.95" customHeight="1" x14ac:dyDescent="0.3">
      <c r="A118" s="10" t="s">
        <v>13</v>
      </c>
      <c r="B118" s="1">
        <v>23663</v>
      </c>
      <c r="C118" s="83"/>
      <c r="D118" s="11" t="s">
        <v>119</v>
      </c>
      <c r="E118" s="8" t="s">
        <v>12</v>
      </c>
      <c r="F118" s="8">
        <v>6</v>
      </c>
      <c r="G118" s="6">
        <v>1.85</v>
      </c>
      <c r="H118" s="9"/>
      <c r="I118" s="6">
        <f t="shared" si="8"/>
        <v>1.7452830188679245</v>
      </c>
      <c r="J118" s="7">
        <v>0.06</v>
      </c>
      <c r="K118" s="79">
        <f t="shared" si="5"/>
        <v>0</v>
      </c>
      <c r="L118" s="24"/>
    </row>
    <row r="119" spans="1:12" ht="13.95" customHeight="1" x14ac:dyDescent="0.3">
      <c r="A119" s="10" t="s">
        <v>13</v>
      </c>
      <c r="B119" s="1">
        <v>23664</v>
      </c>
      <c r="C119" s="83"/>
      <c r="D119" s="11" t="s">
        <v>120</v>
      </c>
      <c r="E119" s="8" t="s">
        <v>12</v>
      </c>
      <c r="F119" s="8">
        <v>6</v>
      </c>
      <c r="G119" s="6">
        <v>2.2000000000000002</v>
      </c>
      <c r="H119" s="9"/>
      <c r="I119" s="6">
        <f t="shared" si="8"/>
        <v>2.0754716981132075</v>
      </c>
      <c r="J119" s="7">
        <v>0.06</v>
      </c>
      <c r="K119" s="79">
        <f t="shared" si="5"/>
        <v>0</v>
      </c>
      <c r="L119" s="24"/>
    </row>
    <row r="120" spans="1:12" ht="13.95" customHeight="1" x14ac:dyDescent="0.3">
      <c r="A120" s="10" t="s">
        <v>13</v>
      </c>
      <c r="B120" s="1">
        <v>23665</v>
      </c>
      <c r="C120" s="83"/>
      <c r="D120" s="11" t="s">
        <v>121</v>
      </c>
      <c r="E120" s="8" t="s">
        <v>12</v>
      </c>
      <c r="F120" s="8">
        <v>6</v>
      </c>
      <c r="G120" s="6">
        <v>2</v>
      </c>
      <c r="H120" s="9"/>
      <c r="I120" s="6">
        <f t="shared" si="8"/>
        <v>1.8867924528301885</v>
      </c>
      <c r="J120" s="7">
        <v>0.06</v>
      </c>
      <c r="K120" s="79">
        <f t="shared" si="5"/>
        <v>0</v>
      </c>
      <c r="L120" s="24"/>
    </row>
    <row r="121" spans="1:12" ht="13.95" customHeight="1" x14ac:dyDescent="0.3">
      <c r="A121" s="10" t="s">
        <v>123</v>
      </c>
      <c r="B121" s="1">
        <v>23706</v>
      </c>
      <c r="C121" s="87"/>
      <c r="D121" s="11" t="s">
        <v>122</v>
      </c>
      <c r="E121" s="8" t="s">
        <v>12</v>
      </c>
      <c r="F121" s="8">
        <v>12</v>
      </c>
      <c r="G121" s="6">
        <v>3.25</v>
      </c>
      <c r="H121" s="9"/>
      <c r="I121" s="6">
        <f t="shared" si="8"/>
        <v>3.0660377358490565</v>
      </c>
      <c r="J121" s="7">
        <v>0.06</v>
      </c>
      <c r="K121" s="79">
        <f t="shared" si="5"/>
        <v>0</v>
      </c>
      <c r="L121" s="24"/>
    </row>
    <row r="122" spans="1:12" ht="13.95" customHeight="1" x14ac:dyDescent="0.3">
      <c r="A122" s="117" t="s">
        <v>124</v>
      </c>
      <c r="B122" s="111"/>
      <c r="C122" s="112"/>
      <c r="D122" s="113"/>
      <c r="E122" s="111"/>
      <c r="F122" s="114"/>
      <c r="G122" s="115"/>
      <c r="H122" s="111"/>
      <c r="I122" s="115"/>
      <c r="J122" s="116"/>
      <c r="K122" s="79"/>
      <c r="L122" s="24"/>
    </row>
    <row r="123" spans="1:12" ht="13.95" customHeight="1" x14ac:dyDescent="0.3">
      <c r="A123" s="10"/>
      <c r="B123" s="1">
        <v>23695</v>
      </c>
      <c r="C123" s="81"/>
      <c r="D123" s="11" t="s">
        <v>125</v>
      </c>
      <c r="E123" s="8" t="s">
        <v>12</v>
      </c>
      <c r="F123" s="8">
        <v>12</v>
      </c>
      <c r="G123" s="6">
        <v>5.65</v>
      </c>
      <c r="H123" s="9"/>
      <c r="I123" s="6">
        <f>$G123 / ( 1+$J123 )</f>
        <v>5.3301886792452828</v>
      </c>
      <c r="J123" s="7">
        <v>0.06</v>
      </c>
      <c r="K123" s="79">
        <f t="shared" si="5"/>
        <v>0</v>
      </c>
      <c r="L123" s="24"/>
    </row>
    <row r="124" spans="1:12" ht="13.95" customHeight="1" x14ac:dyDescent="0.3">
      <c r="A124" s="118" t="s">
        <v>126</v>
      </c>
      <c r="B124" s="111"/>
      <c r="C124" s="112"/>
      <c r="D124" s="113"/>
      <c r="E124" s="111"/>
      <c r="F124" s="114"/>
      <c r="G124" s="115"/>
      <c r="H124" s="111"/>
      <c r="I124" s="115"/>
      <c r="J124" s="116"/>
      <c r="K124" s="79"/>
      <c r="L124" s="24"/>
    </row>
    <row r="125" spans="1:12" ht="13.95" customHeight="1" x14ac:dyDescent="0.3">
      <c r="A125" s="117" t="s">
        <v>127</v>
      </c>
      <c r="B125" s="111"/>
      <c r="C125" s="112"/>
      <c r="D125" s="113"/>
      <c r="E125" s="111"/>
      <c r="F125" s="114"/>
      <c r="G125" s="115"/>
      <c r="H125" s="111"/>
      <c r="I125" s="115"/>
      <c r="J125" s="116"/>
      <c r="K125" s="79"/>
      <c r="L125" s="24"/>
    </row>
    <row r="126" spans="1:12" ht="13.95" customHeight="1" x14ac:dyDescent="0.3">
      <c r="A126" s="10" t="s">
        <v>13</v>
      </c>
      <c r="B126" s="1">
        <v>31500</v>
      </c>
      <c r="C126" s="82"/>
      <c r="D126" s="11" t="s">
        <v>128</v>
      </c>
      <c r="E126" s="8" t="s">
        <v>12</v>
      </c>
      <c r="F126" s="8">
        <v>12</v>
      </c>
      <c r="G126" s="6">
        <v>1.35</v>
      </c>
      <c r="H126" s="9"/>
      <c r="I126" s="6">
        <f>$G126 / ( 1+$J126 )</f>
        <v>1.2735849056603774</v>
      </c>
      <c r="J126" s="7">
        <v>0.06</v>
      </c>
      <c r="K126" s="79">
        <f t="shared" si="5"/>
        <v>0</v>
      </c>
      <c r="L126" s="24"/>
    </row>
    <row r="127" spans="1:12" ht="13.95" customHeight="1" x14ac:dyDescent="0.3">
      <c r="A127" s="10"/>
      <c r="B127" s="1">
        <v>31502</v>
      </c>
      <c r="C127" s="83"/>
      <c r="D127" s="11" t="s">
        <v>129</v>
      </c>
      <c r="E127" s="8" t="s">
        <v>12</v>
      </c>
      <c r="F127" s="8">
        <v>12</v>
      </c>
      <c r="G127" s="6">
        <v>1.25</v>
      </c>
      <c r="H127" s="9"/>
      <c r="I127" s="6">
        <f>$G127 / ( 1+$J127 )</f>
        <v>1.1792452830188678</v>
      </c>
      <c r="J127" s="7">
        <v>0.06</v>
      </c>
      <c r="K127" s="79">
        <f t="shared" si="5"/>
        <v>0</v>
      </c>
      <c r="L127" s="24"/>
    </row>
    <row r="128" spans="1:12" ht="13.95" customHeight="1" x14ac:dyDescent="0.3">
      <c r="A128" s="10"/>
      <c r="B128" s="1">
        <v>31504</v>
      </c>
      <c r="C128" s="83"/>
      <c r="D128" s="11" t="s">
        <v>130</v>
      </c>
      <c r="E128" s="8" t="s">
        <v>12</v>
      </c>
      <c r="F128" s="8">
        <v>12</v>
      </c>
      <c r="G128" s="6">
        <v>1.25</v>
      </c>
      <c r="H128" s="9"/>
      <c r="I128" s="6">
        <f>$G128 / ( 1+$J128 )</f>
        <v>1.1792452830188678</v>
      </c>
      <c r="J128" s="7">
        <v>0.06</v>
      </c>
      <c r="K128" s="79">
        <f t="shared" si="5"/>
        <v>0</v>
      </c>
      <c r="L128" s="24"/>
    </row>
    <row r="129" spans="1:12" ht="13.95" customHeight="1" x14ac:dyDescent="0.3">
      <c r="A129" s="20" t="s">
        <v>268</v>
      </c>
      <c r="B129" s="17" t="s">
        <v>353</v>
      </c>
      <c r="C129" s="83"/>
      <c r="D129" s="18" t="s">
        <v>354</v>
      </c>
      <c r="E129" s="8"/>
      <c r="F129" s="8">
        <v>12</v>
      </c>
      <c r="G129" s="6">
        <v>1.65</v>
      </c>
      <c r="H129" s="9"/>
      <c r="I129" s="6">
        <f>G129/1.06</f>
        <v>1.5566037735849054</v>
      </c>
      <c r="J129" s="7">
        <v>0.06</v>
      </c>
      <c r="K129" s="79">
        <f t="shared" si="5"/>
        <v>0</v>
      </c>
      <c r="L129" s="24"/>
    </row>
    <row r="130" spans="1:12" ht="13.95" customHeight="1" x14ac:dyDescent="0.3">
      <c r="A130" s="10"/>
      <c r="B130" s="1">
        <v>31515</v>
      </c>
      <c r="C130" s="84"/>
      <c r="D130" s="11" t="s">
        <v>131</v>
      </c>
      <c r="E130" s="8" t="s">
        <v>12</v>
      </c>
      <c r="F130" s="8">
        <v>12</v>
      </c>
      <c r="G130" s="6">
        <v>1.25</v>
      </c>
      <c r="H130" s="9"/>
      <c r="I130" s="6">
        <f>$G130 / ( 1+$J130 )</f>
        <v>1.1792452830188678</v>
      </c>
      <c r="J130" s="7">
        <v>0.06</v>
      </c>
      <c r="K130" s="79">
        <f t="shared" si="5"/>
        <v>0</v>
      </c>
      <c r="L130" s="24"/>
    </row>
    <row r="131" spans="1:12" ht="13.95" customHeight="1" x14ac:dyDescent="0.3">
      <c r="A131" s="117" t="s">
        <v>132</v>
      </c>
      <c r="B131" s="111"/>
      <c r="C131" s="112"/>
      <c r="D131" s="113"/>
      <c r="E131" s="111"/>
      <c r="F131" s="114"/>
      <c r="G131" s="115"/>
      <c r="H131" s="111"/>
      <c r="I131" s="115"/>
      <c r="J131" s="116"/>
      <c r="K131" s="79">
        <f t="shared" si="5"/>
        <v>0</v>
      </c>
      <c r="L131" s="24"/>
    </row>
    <row r="132" spans="1:12" ht="13.95" customHeight="1" x14ac:dyDescent="0.3">
      <c r="A132" s="10"/>
      <c r="B132" s="1">
        <v>21498</v>
      </c>
      <c r="C132" s="82"/>
      <c r="D132" s="11" t="s">
        <v>133</v>
      </c>
      <c r="E132" s="8" t="s">
        <v>12</v>
      </c>
      <c r="F132" s="8">
        <v>6</v>
      </c>
      <c r="G132" s="6">
        <v>1.7</v>
      </c>
      <c r="H132" s="9"/>
      <c r="I132" s="6">
        <f>$G132 / ( 1+$J132 )</f>
        <v>1.6037735849056602</v>
      </c>
      <c r="J132" s="7">
        <v>0.06</v>
      </c>
      <c r="K132" s="79">
        <f t="shared" si="5"/>
        <v>0</v>
      </c>
      <c r="L132" s="24"/>
    </row>
    <row r="133" spans="1:12" ht="13.95" customHeight="1" x14ac:dyDescent="0.3">
      <c r="A133" s="10"/>
      <c r="B133" s="1">
        <v>21499</v>
      </c>
      <c r="C133" s="84"/>
      <c r="D133" s="11" t="s">
        <v>134</v>
      </c>
      <c r="E133" s="8" t="s">
        <v>12</v>
      </c>
      <c r="F133" s="8">
        <v>6</v>
      </c>
      <c r="G133" s="6">
        <v>1.7</v>
      </c>
      <c r="H133" s="9"/>
      <c r="I133" s="6">
        <f>$G133 / ( 1+$J133 )</f>
        <v>1.6037735849056602</v>
      </c>
      <c r="J133" s="7">
        <v>0.06</v>
      </c>
      <c r="K133" s="79">
        <f t="shared" si="5"/>
        <v>0</v>
      </c>
      <c r="L133" s="24"/>
    </row>
    <row r="134" spans="1:12" ht="13.95" customHeight="1" x14ac:dyDescent="0.3">
      <c r="A134" s="118" t="s">
        <v>135</v>
      </c>
      <c r="B134" s="111"/>
      <c r="C134" s="112"/>
      <c r="D134" s="113"/>
      <c r="E134" s="111"/>
      <c r="F134" s="114"/>
      <c r="G134" s="115"/>
      <c r="H134" s="111"/>
      <c r="I134" s="115"/>
      <c r="J134" s="116"/>
      <c r="K134" s="79"/>
      <c r="L134" s="24"/>
    </row>
    <row r="135" spans="1:12" ht="13.95" customHeight="1" x14ac:dyDescent="0.3">
      <c r="A135" s="117" t="s">
        <v>136</v>
      </c>
      <c r="B135" s="111"/>
      <c r="C135" s="112"/>
      <c r="D135" s="113"/>
      <c r="E135" s="111"/>
      <c r="F135" s="114"/>
      <c r="G135" s="115"/>
      <c r="H135" s="111"/>
      <c r="I135" s="115"/>
      <c r="J135" s="116"/>
      <c r="K135" s="79"/>
      <c r="L135" s="24"/>
    </row>
    <row r="136" spans="1:12" ht="13.95" customHeight="1" x14ac:dyDescent="0.3">
      <c r="A136" s="10"/>
      <c r="B136" s="1">
        <v>21055</v>
      </c>
      <c r="C136" s="82"/>
      <c r="D136" s="11" t="s">
        <v>137</v>
      </c>
      <c r="E136" s="8" t="s">
        <v>12</v>
      </c>
      <c r="F136" s="8">
        <v>6</v>
      </c>
      <c r="G136" s="6">
        <v>2.7</v>
      </c>
      <c r="H136" s="9"/>
      <c r="I136" s="6">
        <f>$G136 / ( 1+$J136 )</f>
        <v>2.5471698113207548</v>
      </c>
      <c r="J136" s="7">
        <v>0.06</v>
      </c>
      <c r="K136" s="79">
        <f t="shared" si="5"/>
        <v>0</v>
      </c>
      <c r="L136" s="24"/>
    </row>
    <row r="137" spans="1:12" ht="13.95" customHeight="1" x14ac:dyDescent="0.3">
      <c r="A137" s="10"/>
      <c r="B137" s="1">
        <v>21056</v>
      </c>
      <c r="C137" s="83"/>
      <c r="D137" s="11" t="s">
        <v>138</v>
      </c>
      <c r="E137" s="8" t="s">
        <v>12</v>
      </c>
      <c r="F137" s="8">
        <v>6</v>
      </c>
      <c r="G137" s="6">
        <v>2.7</v>
      </c>
      <c r="H137" s="9"/>
      <c r="I137" s="6">
        <f>$G137 / ( 1+$J137 )</f>
        <v>2.5471698113207548</v>
      </c>
      <c r="J137" s="7">
        <v>0.06</v>
      </c>
      <c r="K137" s="79">
        <f t="shared" si="5"/>
        <v>0</v>
      </c>
      <c r="L137" s="24"/>
    </row>
    <row r="138" spans="1:12" ht="13.95" customHeight="1" x14ac:dyDescent="0.3">
      <c r="A138" s="10"/>
      <c r="B138" s="1">
        <v>21057</v>
      </c>
      <c r="C138" s="83"/>
      <c r="D138" s="11" t="s">
        <v>139</v>
      </c>
      <c r="E138" s="8" t="s">
        <v>12</v>
      </c>
      <c r="F138" s="8">
        <v>6</v>
      </c>
      <c r="G138" s="6">
        <v>3.1</v>
      </c>
      <c r="H138" s="9"/>
      <c r="I138" s="6">
        <f>$G138 / ( 1+$J138 )</f>
        <v>2.9245283018867925</v>
      </c>
      <c r="J138" s="7">
        <v>0.06</v>
      </c>
      <c r="K138" s="79">
        <f t="shared" si="5"/>
        <v>0</v>
      </c>
      <c r="L138" s="24"/>
    </row>
    <row r="139" spans="1:12" ht="13.95" customHeight="1" x14ac:dyDescent="0.3">
      <c r="A139" s="10"/>
      <c r="B139" s="1">
        <v>21062</v>
      </c>
      <c r="C139" s="84"/>
      <c r="D139" s="11" t="s">
        <v>140</v>
      </c>
      <c r="E139" s="8" t="s">
        <v>12</v>
      </c>
      <c r="F139" s="8">
        <v>8</v>
      </c>
      <c r="G139" s="6">
        <v>4.0999999999999996</v>
      </c>
      <c r="H139" s="9"/>
      <c r="I139" s="6">
        <f>$G139 / ( 1+$J139 )</f>
        <v>3.8679245283018862</v>
      </c>
      <c r="J139" s="7">
        <v>0.06</v>
      </c>
      <c r="K139" s="79">
        <f t="shared" si="5"/>
        <v>0</v>
      </c>
      <c r="L139" s="24"/>
    </row>
    <row r="140" spans="1:12" ht="13.95" customHeight="1" x14ac:dyDescent="0.3">
      <c r="A140" s="117" t="s">
        <v>141</v>
      </c>
      <c r="B140" s="111"/>
      <c r="C140" s="112"/>
      <c r="D140" s="113"/>
      <c r="E140" s="111"/>
      <c r="F140" s="114"/>
      <c r="G140" s="115"/>
      <c r="H140" s="111"/>
      <c r="I140" s="115"/>
      <c r="J140" s="116"/>
      <c r="K140" s="79"/>
      <c r="L140" s="24"/>
    </row>
    <row r="141" spans="1:12" ht="13.95" customHeight="1" x14ac:dyDescent="0.3">
      <c r="A141" s="10"/>
      <c r="B141" s="1">
        <v>21100</v>
      </c>
      <c r="C141" s="82"/>
      <c r="D141" s="11" t="s">
        <v>142</v>
      </c>
      <c r="E141" s="8" t="s">
        <v>12</v>
      </c>
      <c r="F141" s="8">
        <v>24</v>
      </c>
      <c r="G141" s="6">
        <v>0.65</v>
      </c>
      <c r="H141" s="9" t="s">
        <v>143</v>
      </c>
      <c r="I141" s="6">
        <f t="shared" ref="I141:I146" si="9">$G141 / ( 1+$J141 )</f>
        <v>0.6132075471698113</v>
      </c>
      <c r="J141" s="7">
        <v>0.06</v>
      </c>
      <c r="K141" s="79">
        <f t="shared" si="5"/>
        <v>0</v>
      </c>
      <c r="L141" s="24"/>
    </row>
    <row r="142" spans="1:12" ht="13.95" customHeight="1" x14ac:dyDescent="0.3">
      <c r="A142" s="10"/>
      <c r="B142" s="1">
        <v>21102</v>
      </c>
      <c r="C142" s="83"/>
      <c r="D142" s="11" t="s">
        <v>144</v>
      </c>
      <c r="E142" s="8" t="s">
        <v>12</v>
      </c>
      <c r="F142" s="8">
        <v>24</v>
      </c>
      <c r="G142" s="6">
        <v>0.65</v>
      </c>
      <c r="H142" s="9" t="s">
        <v>143</v>
      </c>
      <c r="I142" s="6">
        <f t="shared" si="9"/>
        <v>0.6132075471698113</v>
      </c>
      <c r="J142" s="7">
        <v>0.06</v>
      </c>
      <c r="K142" s="79">
        <f t="shared" ref="K142:K205" si="10">(I142*F142)*C142</f>
        <v>0</v>
      </c>
      <c r="L142" s="24"/>
    </row>
    <row r="143" spans="1:12" ht="13.95" customHeight="1" x14ac:dyDescent="0.3">
      <c r="A143" s="10"/>
      <c r="B143" s="1">
        <v>21108</v>
      </c>
      <c r="C143" s="83"/>
      <c r="D143" s="11" t="s">
        <v>145</v>
      </c>
      <c r="E143" s="8" t="s">
        <v>12</v>
      </c>
      <c r="F143" s="8">
        <v>24</v>
      </c>
      <c r="G143" s="6">
        <v>0.75</v>
      </c>
      <c r="H143" s="9" t="s">
        <v>143</v>
      </c>
      <c r="I143" s="6">
        <f t="shared" si="9"/>
        <v>0.70754716981132071</v>
      </c>
      <c r="J143" s="7">
        <v>0.06</v>
      </c>
      <c r="K143" s="79">
        <f t="shared" si="10"/>
        <v>0</v>
      </c>
      <c r="L143" s="24"/>
    </row>
    <row r="144" spans="1:12" ht="13.95" customHeight="1" x14ac:dyDescent="0.3">
      <c r="A144" s="10"/>
      <c r="B144" s="1">
        <v>21109</v>
      </c>
      <c r="C144" s="83"/>
      <c r="D144" s="11" t="s">
        <v>146</v>
      </c>
      <c r="E144" s="8" t="s">
        <v>12</v>
      </c>
      <c r="F144" s="8">
        <v>24</v>
      </c>
      <c r="G144" s="6">
        <v>1.3</v>
      </c>
      <c r="H144" s="9" t="s">
        <v>143</v>
      </c>
      <c r="I144" s="6">
        <f t="shared" si="9"/>
        <v>1.2264150943396226</v>
      </c>
      <c r="J144" s="7">
        <v>0.06</v>
      </c>
      <c r="K144" s="79">
        <f t="shared" si="10"/>
        <v>0</v>
      </c>
      <c r="L144" s="24"/>
    </row>
    <row r="145" spans="1:12" ht="13.95" customHeight="1" x14ac:dyDescent="0.3">
      <c r="A145" s="10"/>
      <c r="B145" s="17" t="s">
        <v>263</v>
      </c>
      <c r="C145" s="83"/>
      <c r="D145" s="18" t="s">
        <v>264</v>
      </c>
      <c r="E145" s="8"/>
      <c r="F145" s="8">
        <v>24</v>
      </c>
      <c r="G145" s="6">
        <v>1.3</v>
      </c>
      <c r="H145" s="9" t="s">
        <v>143</v>
      </c>
      <c r="I145" s="6">
        <f t="shared" si="9"/>
        <v>1.2264150943396226</v>
      </c>
      <c r="J145" s="7">
        <v>0.06</v>
      </c>
      <c r="K145" s="79">
        <f t="shared" si="10"/>
        <v>0</v>
      </c>
      <c r="L145" s="24"/>
    </row>
    <row r="146" spans="1:12" ht="13.95" customHeight="1" x14ac:dyDescent="0.3">
      <c r="A146" s="10"/>
      <c r="B146" s="1">
        <v>21110</v>
      </c>
      <c r="C146" s="84"/>
      <c r="D146" s="11" t="s">
        <v>147</v>
      </c>
      <c r="E146" s="8" t="s">
        <v>12</v>
      </c>
      <c r="F146" s="8">
        <v>24</v>
      </c>
      <c r="G146" s="6">
        <v>1.7</v>
      </c>
      <c r="H146" s="9" t="s">
        <v>143</v>
      </c>
      <c r="I146" s="6">
        <f t="shared" si="9"/>
        <v>1.6037735849056602</v>
      </c>
      <c r="J146" s="7">
        <v>0.06</v>
      </c>
      <c r="K146" s="79">
        <f t="shared" si="10"/>
        <v>0</v>
      </c>
      <c r="L146" s="24"/>
    </row>
    <row r="147" spans="1:12" ht="13.95" customHeight="1" x14ac:dyDescent="0.3">
      <c r="A147" s="118" t="s">
        <v>148</v>
      </c>
      <c r="B147" s="111"/>
      <c r="C147" s="112"/>
      <c r="D147" s="113"/>
      <c r="E147" s="111"/>
      <c r="F147" s="114"/>
      <c r="G147" s="115"/>
      <c r="H147" s="111"/>
      <c r="I147" s="115"/>
      <c r="J147" s="116"/>
      <c r="K147" s="79"/>
      <c r="L147" s="24"/>
    </row>
    <row r="148" spans="1:12" ht="13.95" customHeight="1" x14ac:dyDescent="0.3">
      <c r="A148" s="117" t="s">
        <v>149</v>
      </c>
      <c r="B148" s="111"/>
      <c r="C148" s="112"/>
      <c r="D148" s="113"/>
      <c r="E148" s="111"/>
      <c r="F148" s="114"/>
      <c r="G148" s="115"/>
      <c r="H148" s="111"/>
      <c r="I148" s="115"/>
      <c r="J148" s="116"/>
      <c r="K148" s="79"/>
      <c r="L148" s="24"/>
    </row>
    <row r="149" spans="1:12" ht="13.95" customHeight="1" x14ac:dyDescent="0.3">
      <c r="A149" s="10"/>
      <c r="B149" s="1">
        <v>20808</v>
      </c>
      <c r="C149" s="81"/>
      <c r="D149" s="11" t="s">
        <v>150</v>
      </c>
      <c r="E149" s="8" t="s">
        <v>12</v>
      </c>
      <c r="F149" s="8">
        <v>24</v>
      </c>
      <c r="G149" s="6">
        <v>1.55</v>
      </c>
      <c r="H149" s="9" t="s">
        <v>143</v>
      </c>
      <c r="I149" s="6">
        <f>$G149 / ( 1+$J149 )</f>
        <v>1.2809917355371903</v>
      </c>
      <c r="J149" s="7">
        <v>0.21</v>
      </c>
      <c r="K149" s="79">
        <f t="shared" si="10"/>
        <v>0</v>
      </c>
      <c r="L149" s="24"/>
    </row>
    <row r="150" spans="1:12" ht="13.95" customHeight="1" x14ac:dyDescent="0.3">
      <c r="A150" s="117" t="s">
        <v>151</v>
      </c>
      <c r="B150" s="111"/>
      <c r="C150" s="112"/>
      <c r="D150" s="113"/>
      <c r="E150" s="111"/>
      <c r="F150" s="114"/>
      <c r="G150" s="115"/>
      <c r="H150" s="111"/>
      <c r="I150" s="115"/>
      <c r="J150" s="116"/>
      <c r="K150" s="79"/>
      <c r="L150" s="24"/>
    </row>
    <row r="151" spans="1:12" ht="13.95" customHeight="1" x14ac:dyDescent="0.3">
      <c r="A151" s="10"/>
      <c r="B151" s="1">
        <v>20600</v>
      </c>
      <c r="C151" s="82"/>
      <c r="D151" s="11" t="s">
        <v>152</v>
      </c>
      <c r="E151" s="8" t="s">
        <v>12</v>
      </c>
      <c r="F151" s="8">
        <v>6</v>
      </c>
      <c r="G151" s="6">
        <v>30.95</v>
      </c>
      <c r="H151" s="9"/>
      <c r="I151" s="6">
        <f t="shared" ref="I151:I156" si="11">$G151 / ( 1+$J151 )</f>
        <v>25.578512396694215</v>
      </c>
      <c r="J151" s="7">
        <v>0.21</v>
      </c>
      <c r="K151" s="79">
        <f t="shared" si="10"/>
        <v>0</v>
      </c>
      <c r="L151" s="24"/>
    </row>
    <row r="152" spans="1:12" ht="13.95" customHeight="1" x14ac:dyDescent="0.3">
      <c r="A152" s="10"/>
      <c r="B152" s="1">
        <v>20601</v>
      </c>
      <c r="C152" s="83"/>
      <c r="D152" s="11" t="s">
        <v>153</v>
      </c>
      <c r="E152" s="8" t="s">
        <v>12</v>
      </c>
      <c r="F152" s="8">
        <v>6</v>
      </c>
      <c r="G152" s="6">
        <v>26.95</v>
      </c>
      <c r="H152" s="9"/>
      <c r="I152" s="6">
        <f t="shared" si="11"/>
        <v>22.272727272727273</v>
      </c>
      <c r="J152" s="7">
        <v>0.21</v>
      </c>
      <c r="K152" s="79">
        <f t="shared" si="10"/>
        <v>0</v>
      </c>
      <c r="L152" s="24"/>
    </row>
    <row r="153" spans="1:12" ht="13.95" customHeight="1" x14ac:dyDescent="0.3">
      <c r="A153" s="10"/>
      <c r="B153" s="1">
        <v>20602</v>
      </c>
      <c r="C153" s="83"/>
      <c r="D153" s="11" t="s">
        <v>154</v>
      </c>
      <c r="E153" s="8" t="s">
        <v>12</v>
      </c>
      <c r="F153" s="8">
        <v>6</v>
      </c>
      <c r="G153" s="6">
        <v>25.25</v>
      </c>
      <c r="H153" s="9"/>
      <c r="I153" s="6">
        <f t="shared" si="11"/>
        <v>20.867768595041323</v>
      </c>
      <c r="J153" s="7">
        <v>0.21</v>
      </c>
      <c r="K153" s="79">
        <f t="shared" si="10"/>
        <v>0</v>
      </c>
      <c r="L153" s="24"/>
    </row>
    <row r="154" spans="1:12" ht="13.95" customHeight="1" x14ac:dyDescent="0.3">
      <c r="A154" s="10"/>
      <c r="B154" s="1">
        <v>20608</v>
      </c>
      <c r="C154" s="83"/>
      <c r="D154" s="11" t="s">
        <v>155</v>
      </c>
      <c r="E154" s="8" t="s">
        <v>12</v>
      </c>
      <c r="F154" s="8">
        <v>6</v>
      </c>
      <c r="G154" s="6">
        <v>29.85</v>
      </c>
      <c r="H154" s="9"/>
      <c r="I154" s="6">
        <f t="shared" si="11"/>
        <v>24.669421487603309</v>
      </c>
      <c r="J154" s="7">
        <v>0.21</v>
      </c>
      <c r="K154" s="79">
        <f t="shared" si="10"/>
        <v>0</v>
      </c>
      <c r="L154" s="24"/>
    </row>
    <row r="155" spans="1:12" ht="13.95" customHeight="1" x14ac:dyDescent="0.3">
      <c r="A155" s="10"/>
      <c r="B155" s="1">
        <v>20610</v>
      </c>
      <c r="C155" s="83"/>
      <c r="D155" s="11" t="s">
        <v>156</v>
      </c>
      <c r="E155" s="8" t="s">
        <v>12</v>
      </c>
      <c r="F155" s="8">
        <v>6</v>
      </c>
      <c r="G155" s="6">
        <v>30.1</v>
      </c>
      <c r="H155" s="9"/>
      <c r="I155" s="6">
        <f t="shared" si="11"/>
        <v>24.876033057851242</v>
      </c>
      <c r="J155" s="7">
        <v>0.21</v>
      </c>
      <c r="K155" s="79">
        <f t="shared" si="10"/>
        <v>0</v>
      </c>
      <c r="L155" s="24"/>
    </row>
    <row r="156" spans="1:12" ht="13.95" customHeight="1" x14ac:dyDescent="0.3">
      <c r="A156" s="10"/>
      <c r="B156" s="1">
        <v>20699</v>
      </c>
      <c r="C156" s="84"/>
      <c r="D156" s="11" t="s">
        <v>157</v>
      </c>
      <c r="E156" s="8" t="s">
        <v>12</v>
      </c>
      <c r="F156" s="8">
        <v>6</v>
      </c>
      <c r="G156" s="6">
        <v>23.95</v>
      </c>
      <c r="H156" s="9"/>
      <c r="I156" s="6">
        <f t="shared" si="11"/>
        <v>19.793388429752067</v>
      </c>
      <c r="J156" s="7">
        <v>0.21</v>
      </c>
      <c r="K156" s="79">
        <f t="shared" si="10"/>
        <v>0</v>
      </c>
      <c r="L156" s="24"/>
    </row>
    <row r="157" spans="1:12" ht="13.95" customHeight="1" x14ac:dyDescent="0.3">
      <c r="A157" s="117" t="s">
        <v>158</v>
      </c>
      <c r="B157" s="111"/>
      <c r="C157" s="112"/>
      <c r="D157" s="113"/>
      <c r="E157" s="111"/>
      <c r="F157" s="114"/>
      <c r="G157" s="115"/>
      <c r="H157" s="111"/>
      <c r="I157" s="115"/>
      <c r="J157" s="116"/>
      <c r="K157" s="79"/>
      <c r="L157" s="24"/>
    </row>
    <row r="158" spans="1:12" ht="13.95" customHeight="1" x14ac:dyDescent="0.3">
      <c r="A158" s="20" t="s">
        <v>267</v>
      </c>
      <c r="B158" s="1">
        <v>24016</v>
      </c>
      <c r="C158" s="82"/>
      <c r="D158" s="11" t="s">
        <v>159</v>
      </c>
      <c r="E158" s="8" t="s">
        <v>12</v>
      </c>
      <c r="F158" s="8">
        <v>6</v>
      </c>
      <c r="G158" s="19">
        <v>8.6</v>
      </c>
      <c r="H158" s="9"/>
      <c r="I158" s="6">
        <f>$G158 / ( 1+$J158 )</f>
        <v>8.1132075471698109</v>
      </c>
      <c r="J158" s="7">
        <v>0.06</v>
      </c>
      <c r="K158" s="79">
        <f t="shared" si="10"/>
        <v>0</v>
      </c>
      <c r="L158" s="24"/>
    </row>
    <row r="159" spans="1:12" ht="13.95" customHeight="1" x14ac:dyDescent="0.3">
      <c r="A159" s="10"/>
      <c r="B159" s="1">
        <v>24018</v>
      </c>
      <c r="C159" s="84"/>
      <c r="D159" s="11" t="s">
        <v>160</v>
      </c>
      <c r="E159" s="8" t="s">
        <v>12</v>
      </c>
      <c r="F159" s="8">
        <v>10</v>
      </c>
      <c r="G159" s="6">
        <v>5.25</v>
      </c>
      <c r="H159" s="9"/>
      <c r="I159" s="6">
        <f>$G159 / ( 1+$J159 )</f>
        <v>4.9528301886792452</v>
      </c>
      <c r="J159" s="7">
        <v>0.06</v>
      </c>
      <c r="K159" s="79">
        <f t="shared" si="10"/>
        <v>0</v>
      </c>
      <c r="L159" s="24"/>
    </row>
    <row r="160" spans="1:12" ht="13.95" customHeight="1" x14ac:dyDescent="0.3">
      <c r="A160" s="118" t="s">
        <v>161</v>
      </c>
      <c r="B160" s="111"/>
      <c r="C160" s="112"/>
      <c r="D160" s="113"/>
      <c r="E160" s="111"/>
      <c r="F160" s="114"/>
      <c r="G160" s="115"/>
      <c r="H160" s="111"/>
      <c r="I160" s="115"/>
      <c r="J160" s="116"/>
      <c r="K160" s="79"/>
      <c r="L160" s="24"/>
    </row>
    <row r="161" spans="1:12" ht="13.95" customHeight="1" x14ac:dyDescent="0.3">
      <c r="A161" s="117" t="s">
        <v>162</v>
      </c>
      <c r="B161" s="111"/>
      <c r="C161" s="112"/>
      <c r="D161" s="113"/>
      <c r="E161" s="111"/>
      <c r="F161" s="114"/>
      <c r="G161" s="115"/>
      <c r="H161" s="111"/>
      <c r="I161" s="115"/>
      <c r="J161" s="116"/>
      <c r="K161" s="79"/>
      <c r="L161" s="24"/>
    </row>
    <row r="162" spans="1:12" ht="13.95" customHeight="1" x14ac:dyDescent="0.3">
      <c r="A162" s="10"/>
      <c r="B162" s="1">
        <v>25012</v>
      </c>
      <c r="C162" s="82"/>
      <c r="D162" s="11" t="s">
        <v>163</v>
      </c>
      <c r="E162" s="8" t="s">
        <v>12</v>
      </c>
      <c r="F162" s="8">
        <v>1</v>
      </c>
      <c r="G162" s="6">
        <v>14.9</v>
      </c>
      <c r="H162" s="9"/>
      <c r="I162" s="6">
        <f t="shared" ref="I162:I173" si="12">$G162 / ( 1+$J162 )</f>
        <v>14.056603773584905</v>
      </c>
      <c r="J162" s="7">
        <v>0.06</v>
      </c>
      <c r="K162" s="79">
        <f t="shared" si="10"/>
        <v>0</v>
      </c>
      <c r="L162" s="24"/>
    </row>
    <row r="163" spans="1:12" ht="13.95" customHeight="1" x14ac:dyDescent="0.3">
      <c r="A163" s="10"/>
      <c r="B163" s="1">
        <v>26311</v>
      </c>
      <c r="C163" s="83"/>
      <c r="D163" s="11" t="s">
        <v>164</v>
      </c>
      <c r="E163" s="8" t="s">
        <v>12</v>
      </c>
      <c r="F163" s="8">
        <v>6</v>
      </c>
      <c r="G163" s="6">
        <v>5.65</v>
      </c>
      <c r="H163" s="9"/>
      <c r="I163" s="6">
        <f t="shared" si="12"/>
        <v>5.3301886792452828</v>
      </c>
      <c r="J163" s="7">
        <v>0.06</v>
      </c>
      <c r="K163" s="79">
        <f t="shared" si="10"/>
        <v>0</v>
      </c>
      <c r="L163" s="24"/>
    </row>
    <row r="164" spans="1:12" ht="13.95" customHeight="1" x14ac:dyDescent="0.3">
      <c r="A164" s="10"/>
      <c r="B164" s="1">
        <v>26312</v>
      </c>
      <c r="C164" s="83"/>
      <c r="D164" s="11" t="s">
        <v>165</v>
      </c>
      <c r="E164" s="8" t="s">
        <v>12</v>
      </c>
      <c r="F164" s="8">
        <v>6</v>
      </c>
      <c r="G164" s="6">
        <v>5.65</v>
      </c>
      <c r="H164" s="9"/>
      <c r="I164" s="6">
        <f t="shared" si="12"/>
        <v>5.3301886792452828</v>
      </c>
      <c r="J164" s="7">
        <v>0.06</v>
      </c>
      <c r="K164" s="79">
        <f t="shared" si="10"/>
        <v>0</v>
      </c>
      <c r="L164" s="24"/>
    </row>
    <row r="165" spans="1:12" ht="13.95" customHeight="1" x14ac:dyDescent="0.3">
      <c r="A165" s="10"/>
      <c r="B165" s="1">
        <v>26315</v>
      </c>
      <c r="C165" s="83"/>
      <c r="D165" s="11" t="s">
        <v>166</v>
      </c>
      <c r="E165" s="8" t="s">
        <v>12</v>
      </c>
      <c r="F165" s="8">
        <v>6</v>
      </c>
      <c r="G165" s="6">
        <v>5.5</v>
      </c>
      <c r="H165" s="9"/>
      <c r="I165" s="6">
        <f t="shared" si="12"/>
        <v>5.1886792452830184</v>
      </c>
      <c r="J165" s="7">
        <v>0.06</v>
      </c>
      <c r="K165" s="79">
        <f t="shared" si="10"/>
        <v>0</v>
      </c>
      <c r="L165" s="24"/>
    </row>
    <row r="166" spans="1:12" ht="13.95" customHeight="1" x14ac:dyDescent="0.3">
      <c r="A166" s="10"/>
      <c r="B166" s="1">
        <v>26321</v>
      </c>
      <c r="C166" s="83"/>
      <c r="D166" s="11" t="s">
        <v>167</v>
      </c>
      <c r="E166" s="8" t="s">
        <v>12</v>
      </c>
      <c r="F166" s="8">
        <v>6</v>
      </c>
      <c r="G166" s="6">
        <v>5.8</v>
      </c>
      <c r="H166" s="9"/>
      <c r="I166" s="6">
        <f t="shared" si="12"/>
        <v>5.4716981132075464</v>
      </c>
      <c r="J166" s="7">
        <v>0.06</v>
      </c>
      <c r="K166" s="79">
        <f t="shared" si="10"/>
        <v>0</v>
      </c>
      <c r="L166" s="24"/>
    </row>
    <row r="167" spans="1:12" ht="13.95" customHeight="1" x14ac:dyDescent="0.3">
      <c r="A167" s="20" t="s">
        <v>267</v>
      </c>
      <c r="B167" s="1">
        <v>26400</v>
      </c>
      <c r="C167" s="83"/>
      <c r="D167" s="11" t="s">
        <v>168</v>
      </c>
      <c r="E167" s="8" t="s">
        <v>12</v>
      </c>
      <c r="F167" s="8">
        <v>12</v>
      </c>
      <c r="G167" s="19">
        <v>4.5999999999999996</v>
      </c>
      <c r="H167" s="9"/>
      <c r="I167" s="6">
        <f t="shared" si="12"/>
        <v>4.3396226415094334</v>
      </c>
      <c r="J167" s="7">
        <v>0.06</v>
      </c>
      <c r="K167" s="79">
        <f t="shared" si="10"/>
        <v>0</v>
      </c>
      <c r="L167" s="24"/>
    </row>
    <row r="168" spans="1:12" ht="13.95" customHeight="1" x14ac:dyDescent="0.3">
      <c r="A168" s="20" t="s">
        <v>267</v>
      </c>
      <c r="B168" s="1">
        <v>26401</v>
      </c>
      <c r="C168" s="83"/>
      <c r="D168" s="11" t="s">
        <v>169</v>
      </c>
      <c r="E168" s="8" t="s">
        <v>12</v>
      </c>
      <c r="F168" s="8">
        <v>12</v>
      </c>
      <c r="G168" s="19">
        <v>4.4000000000000004</v>
      </c>
      <c r="H168" s="9"/>
      <c r="I168" s="6">
        <f t="shared" si="12"/>
        <v>4.1509433962264151</v>
      </c>
      <c r="J168" s="7">
        <v>0.06</v>
      </c>
      <c r="K168" s="79">
        <f t="shared" si="10"/>
        <v>0</v>
      </c>
      <c r="L168" s="78"/>
    </row>
    <row r="169" spans="1:12" ht="13.95" customHeight="1" x14ac:dyDescent="0.3">
      <c r="A169" s="10"/>
      <c r="B169" s="1">
        <v>26402</v>
      </c>
      <c r="C169" s="83"/>
      <c r="D169" s="11" t="s">
        <v>170</v>
      </c>
      <c r="E169" s="8" t="s">
        <v>12</v>
      </c>
      <c r="F169" s="8">
        <v>6</v>
      </c>
      <c r="G169" s="6">
        <v>4.55</v>
      </c>
      <c r="H169" s="9"/>
      <c r="I169" s="6">
        <f t="shared" si="12"/>
        <v>4.2924528301886786</v>
      </c>
      <c r="J169" s="7">
        <v>0.06</v>
      </c>
      <c r="K169" s="79">
        <f t="shared" si="10"/>
        <v>0</v>
      </c>
      <c r="L169" s="78"/>
    </row>
    <row r="170" spans="1:12" ht="13.95" customHeight="1" x14ac:dyDescent="0.3">
      <c r="A170" s="20" t="s">
        <v>267</v>
      </c>
      <c r="B170" s="1">
        <v>26424</v>
      </c>
      <c r="C170" s="83"/>
      <c r="D170" s="11" t="s">
        <v>171</v>
      </c>
      <c r="E170" s="8" t="s">
        <v>12</v>
      </c>
      <c r="F170" s="8">
        <v>12</v>
      </c>
      <c r="G170" s="19">
        <v>6.6</v>
      </c>
      <c r="H170" s="9"/>
      <c r="I170" s="6">
        <f t="shared" si="12"/>
        <v>6.2264150943396217</v>
      </c>
      <c r="J170" s="7">
        <v>0.06</v>
      </c>
      <c r="K170" s="79">
        <f t="shared" si="10"/>
        <v>0</v>
      </c>
      <c r="L170" s="78"/>
    </row>
    <row r="171" spans="1:12" ht="13.95" customHeight="1" x14ac:dyDescent="0.3">
      <c r="A171" s="10"/>
      <c r="B171" s="1">
        <v>26488</v>
      </c>
      <c r="C171" s="83"/>
      <c r="D171" s="11" t="s">
        <v>172</v>
      </c>
      <c r="E171" s="8" t="s">
        <v>12</v>
      </c>
      <c r="F171" s="8">
        <v>12</v>
      </c>
      <c r="G171" s="6">
        <v>5.5</v>
      </c>
      <c r="H171" s="9"/>
      <c r="I171" s="6">
        <f t="shared" si="12"/>
        <v>5.1886792452830184</v>
      </c>
      <c r="J171" s="7">
        <v>0.06</v>
      </c>
      <c r="K171" s="79">
        <f t="shared" si="10"/>
        <v>0</v>
      </c>
      <c r="L171" s="24"/>
    </row>
    <row r="172" spans="1:12" ht="13.95" customHeight="1" x14ac:dyDescent="0.3">
      <c r="A172" s="10"/>
      <c r="B172" s="1">
        <v>26489</v>
      </c>
      <c r="C172" s="83"/>
      <c r="D172" s="11" t="s">
        <v>173</v>
      </c>
      <c r="E172" s="8" t="s">
        <v>12</v>
      </c>
      <c r="F172" s="8">
        <v>9</v>
      </c>
      <c r="G172" s="6">
        <v>2.2999999999999998</v>
      </c>
      <c r="H172" s="9"/>
      <c r="I172" s="6">
        <f t="shared" si="12"/>
        <v>2.1698113207547167</v>
      </c>
      <c r="J172" s="7">
        <v>0.06</v>
      </c>
      <c r="K172" s="79">
        <f t="shared" si="10"/>
        <v>0</v>
      </c>
      <c r="L172" s="24"/>
    </row>
    <row r="173" spans="1:12" ht="13.95" customHeight="1" x14ac:dyDescent="0.3">
      <c r="A173" s="10"/>
      <c r="B173" s="1" t="s">
        <v>360</v>
      </c>
      <c r="C173" s="84"/>
      <c r="D173" s="11" t="s">
        <v>174</v>
      </c>
      <c r="E173" s="8" t="s">
        <v>12</v>
      </c>
      <c r="F173" s="8">
        <v>12</v>
      </c>
      <c r="G173" s="6">
        <v>3.35</v>
      </c>
      <c r="H173" s="9"/>
      <c r="I173" s="6">
        <f t="shared" si="12"/>
        <v>3.1603773584905661</v>
      </c>
      <c r="J173" s="7">
        <v>0.06</v>
      </c>
      <c r="K173" s="79">
        <f t="shared" si="10"/>
        <v>0</v>
      </c>
      <c r="L173" s="24"/>
    </row>
    <row r="174" spans="1:12" ht="13.95" customHeight="1" x14ac:dyDescent="0.3">
      <c r="A174" s="117" t="s">
        <v>175</v>
      </c>
      <c r="B174" s="111"/>
      <c r="C174" s="112"/>
      <c r="D174" s="113"/>
      <c r="E174" s="111"/>
      <c r="F174" s="114"/>
      <c r="G174" s="115"/>
      <c r="H174" s="111"/>
      <c r="I174" s="115"/>
      <c r="J174" s="116"/>
      <c r="K174" s="79"/>
      <c r="L174" s="24"/>
    </row>
    <row r="175" spans="1:12" ht="13.95" customHeight="1" x14ac:dyDescent="0.3">
      <c r="A175" s="10"/>
      <c r="B175" s="1">
        <v>27009</v>
      </c>
      <c r="C175" s="82"/>
      <c r="D175" s="11" t="s">
        <v>176</v>
      </c>
      <c r="E175" s="8" t="s">
        <v>12</v>
      </c>
      <c r="F175" s="8">
        <v>8</v>
      </c>
      <c r="G175" s="6">
        <v>5.75</v>
      </c>
      <c r="H175" s="9"/>
      <c r="I175" s="6">
        <f>$G175 / ( 1+$J175 )</f>
        <v>5.4245283018867925</v>
      </c>
      <c r="J175" s="7">
        <v>0.06</v>
      </c>
      <c r="K175" s="79">
        <f t="shared" si="10"/>
        <v>0</v>
      </c>
      <c r="L175" s="24"/>
    </row>
    <row r="176" spans="1:12" ht="13.95" customHeight="1" x14ac:dyDescent="0.3">
      <c r="A176" s="10"/>
      <c r="B176" s="1">
        <v>27012</v>
      </c>
      <c r="C176" s="84"/>
      <c r="D176" s="11" t="s">
        <v>177</v>
      </c>
      <c r="E176" s="8" t="s">
        <v>12</v>
      </c>
      <c r="F176" s="8">
        <v>12</v>
      </c>
      <c r="G176" s="6">
        <v>6.95</v>
      </c>
      <c r="H176" s="9"/>
      <c r="I176" s="6">
        <f>$G176 / ( 1+$J176 )</f>
        <v>6.5566037735849054</v>
      </c>
      <c r="J176" s="7">
        <v>0.06</v>
      </c>
      <c r="K176" s="79">
        <f t="shared" si="10"/>
        <v>0</v>
      </c>
      <c r="L176" s="24"/>
    </row>
    <row r="177" spans="1:12" ht="13.95" customHeight="1" x14ac:dyDescent="0.3">
      <c r="A177" s="117" t="s">
        <v>178</v>
      </c>
      <c r="B177" s="111"/>
      <c r="C177" s="112"/>
      <c r="D177" s="113"/>
      <c r="E177" s="111"/>
      <c r="F177" s="114"/>
      <c r="G177" s="115"/>
      <c r="H177" s="111"/>
      <c r="I177" s="115"/>
      <c r="J177" s="116"/>
      <c r="K177" s="79"/>
      <c r="L177" s="24"/>
    </row>
    <row r="178" spans="1:12" ht="13.95" customHeight="1" x14ac:dyDescent="0.3">
      <c r="A178" s="10"/>
      <c r="B178" s="1">
        <v>26002</v>
      </c>
      <c r="C178" s="82"/>
      <c r="D178" s="11" t="s">
        <v>179</v>
      </c>
      <c r="E178" s="8" t="s">
        <v>12</v>
      </c>
      <c r="F178" s="8">
        <v>12</v>
      </c>
      <c r="G178" s="6">
        <v>3.95</v>
      </c>
      <c r="H178" s="9"/>
      <c r="I178" s="6">
        <f>$G178 / ( 1+$J178 )</f>
        <v>3.7264150943396226</v>
      </c>
      <c r="J178" s="7">
        <v>0.06</v>
      </c>
      <c r="K178" s="79">
        <f t="shared" si="10"/>
        <v>0</v>
      </c>
      <c r="L178" s="24"/>
    </row>
    <row r="179" spans="1:12" ht="13.95" customHeight="1" x14ac:dyDescent="0.3">
      <c r="A179" s="10"/>
      <c r="B179" s="1">
        <v>26009</v>
      </c>
      <c r="C179" s="83"/>
      <c r="D179" s="11" t="s">
        <v>180</v>
      </c>
      <c r="E179" s="8" t="s">
        <v>12</v>
      </c>
      <c r="F179" s="8">
        <v>12</v>
      </c>
      <c r="G179" s="6">
        <v>6.2</v>
      </c>
      <c r="H179" s="9"/>
      <c r="I179" s="6">
        <f>$G179 / ( 1+$J179 )</f>
        <v>5.8490566037735849</v>
      </c>
      <c r="J179" s="7">
        <v>0.06</v>
      </c>
      <c r="K179" s="79">
        <f t="shared" si="10"/>
        <v>0</v>
      </c>
      <c r="L179" s="24"/>
    </row>
    <row r="180" spans="1:12" ht="13.95" customHeight="1" x14ac:dyDescent="0.3">
      <c r="A180" s="10"/>
      <c r="B180" s="1">
        <v>26016</v>
      </c>
      <c r="C180" s="83"/>
      <c r="D180" s="11" t="s">
        <v>181</v>
      </c>
      <c r="E180" s="8" t="s">
        <v>12</v>
      </c>
      <c r="F180" s="8">
        <v>6</v>
      </c>
      <c r="G180" s="6">
        <v>9.5</v>
      </c>
      <c r="H180" s="9"/>
      <c r="I180" s="6">
        <f>$G180 / ( 1+$J180 )</f>
        <v>8.9622641509433958</v>
      </c>
      <c r="J180" s="7">
        <v>0.06</v>
      </c>
      <c r="K180" s="79">
        <f t="shared" si="10"/>
        <v>0</v>
      </c>
      <c r="L180" s="24"/>
    </row>
    <row r="181" spans="1:12" ht="13.95" customHeight="1" x14ac:dyDescent="0.3">
      <c r="A181" s="10"/>
      <c r="B181" s="1">
        <v>26017</v>
      </c>
      <c r="C181" s="84"/>
      <c r="D181" s="11" t="s">
        <v>182</v>
      </c>
      <c r="E181" s="8" t="s">
        <v>12</v>
      </c>
      <c r="F181" s="8">
        <v>6</v>
      </c>
      <c r="G181" s="6">
        <v>3.4</v>
      </c>
      <c r="H181" s="9"/>
      <c r="I181" s="6">
        <f>$G181 / ( 1+$J181 )</f>
        <v>3.2075471698113205</v>
      </c>
      <c r="J181" s="7">
        <v>0.06</v>
      </c>
      <c r="K181" s="79">
        <f t="shared" si="10"/>
        <v>0</v>
      </c>
      <c r="L181" s="24"/>
    </row>
    <row r="182" spans="1:12" ht="13.95" customHeight="1" x14ac:dyDescent="0.3">
      <c r="A182" s="117" t="s">
        <v>183</v>
      </c>
      <c r="B182" s="111"/>
      <c r="C182" s="112"/>
      <c r="D182" s="113"/>
      <c r="E182" s="111"/>
      <c r="F182" s="114"/>
      <c r="G182" s="115"/>
      <c r="H182" s="111"/>
      <c r="I182" s="115"/>
      <c r="J182" s="116"/>
      <c r="K182" s="79"/>
      <c r="L182" s="24"/>
    </row>
    <row r="183" spans="1:12" ht="13.95" customHeight="1" x14ac:dyDescent="0.3">
      <c r="A183" s="10"/>
      <c r="B183" s="1">
        <v>26015</v>
      </c>
      <c r="C183" s="82"/>
      <c r="D183" s="11" t="s">
        <v>184</v>
      </c>
      <c r="E183" s="8" t="s">
        <v>12</v>
      </c>
      <c r="F183" s="8">
        <v>12</v>
      </c>
      <c r="G183" s="6">
        <v>4.3499999999999996</v>
      </c>
      <c r="H183" s="9"/>
      <c r="I183" s="6">
        <f>$G183 / ( 1+$J183 )</f>
        <v>4.1037735849056602</v>
      </c>
      <c r="J183" s="7">
        <v>0.06</v>
      </c>
      <c r="K183" s="79">
        <f t="shared" si="10"/>
        <v>0</v>
      </c>
      <c r="L183" s="24"/>
    </row>
    <row r="184" spans="1:12" ht="13.95" customHeight="1" x14ac:dyDescent="0.3">
      <c r="A184" s="10"/>
      <c r="B184" s="1">
        <v>26701</v>
      </c>
      <c r="C184" s="83"/>
      <c r="D184" s="11" t="s">
        <v>185</v>
      </c>
      <c r="E184" s="8" t="s">
        <v>12</v>
      </c>
      <c r="F184" s="8">
        <v>10</v>
      </c>
      <c r="G184" s="6">
        <v>3.25</v>
      </c>
      <c r="H184" s="9"/>
      <c r="I184" s="6">
        <f>$G184 / ( 1+$J184 )</f>
        <v>3.0660377358490565</v>
      </c>
      <c r="J184" s="7">
        <v>0.06</v>
      </c>
      <c r="K184" s="79">
        <f t="shared" si="10"/>
        <v>0</v>
      </c>
      <c r="L184" s="24"/>
    </row>
    <row r="185" spans="1:12" ht="13.95" customHeight="1" x14ac:dyDescent="0.3">
      <c r="A185" s="10"/>
      <c r="B185" s="1">
        <v>26703</v>
      </c>
      <c r="C185" s="83"/>
      <c r="D185" s="11" t="s">
        <v>186</v>
      </c>
      <c r="E185" s="8" t="s">
        <v>12</v>
      </c>
      <c r="F185" s="8">
        <v>10</v>
      </c>
      <c r="G185" s="6">
        <v>8.9499999999999993</v>
      </c>
      <c r="H185" s="9"/>
      <c r="I185" s="6">
        <f>$G185 / ( 1+$J185 )</f>
        <v>8.4433962264150928</v>
      </c>
      <c r="J185" s="7">
        <v>0.06</v>
      </c>
      <c r="K185" s="79">
        <f t="shared" si="10"/>
        <v>0</v>
      </c>
      <c r="L185" s="24"/>
    </row>
    <row r="186" spans="1:12" ht="13.95" customHeight="1" x14ac:dyDescent="0.3">
      <c r="A186" s="10"/>
      <c r="B186" s="1">
        <v>26712</v>
      </c>
      <c r="C186" s="83"/>
      <c r="D186" s="11" t="s">
        <v>187</v>
      </c>
      <c r="E186" s="8" t="s">
        <v>12</v>
      </c>
      <c r="F186" s="8">
        <v>1</v>
      </c>
      <c r="G186" s="6">
        <v>29.5</v>
      </c>
      <c r="H186" s="9"/>
      <c r="I186" s="6">
        <f>$G186 / ( 1+$J186 )</f>
        <v>27.830188679245282</v>
      </c>
      <c r="J186" s="7">
        <v>0.06</v>
      </c>
      <c r="K186" s="79">
        <f t="shared" si="10"/>
        <v>0</v>
      </c>
      <c r="L186" s="24"/>
    </row>
    <row r="187" spans="1:12" ht="13.95" customHeight="1" x14ac:dyDescent="0.3">
      <c r="A187" s="10"/>
      <c r="B187" s="1">
        <v>26714</v>
      </c>
      <c r="C187" s="84"/>
      <c r="D187" s="11" t="s">
        <v>188</v>
      </c>
      <c r="E187" s="8" t="s">
        <v>12</v>
      </c>
      <c r="F187" s="8">
        <v>12</v>
      </c>
      <c r="G187" s="6">
        <v>3.15</v>
      </c>
      <c r="H187" s="9"/>
      <c r="I187" s="6">
        <f>$G187 / ( 1+$J187 )</f>
        <v>2.9716981132075468</v>
      </c>
      <c r="J187" s="7">
        <v>0.06</v>
      </c>
      <c r="K187" s="79">
        <f t="shared" si="10"/>
        <v>0</v>
      </c>
      <c r="L187" s="24"/>
    </row>
    <row r="188" spans="1:12" ht="13.95" customHeight="1" x14ac:dyDescent="0.3">
      <c r="A188" s="118" t="s">
        <v>189</v>
      </c>
      <c r="B188" s="111"/>
      <c r="C188" s="112"/>
      <c r="D188" s="113"/>
      <c r="E188" s="111"/>
      <c r="F188" s="114"/>
      <c r="G188" s="115"/>
      <c r="H188" s="111"/>
      <c r="I188" s="115"/>
      <c r="J188" s="116"/>
      <c r="K188" s="79"/>
      <c r="L188" s="24"/>
    </row>
    <row r="189" spans="1:12" ht="13.95" customHeight="1" x14ac:dyDescent="0.3">
      <c r="A189" s="117" t="s">
        <v>190</v>
      </c>
      <c r="B189" s="111"/>
      <c r="C189" s="112"/>
      <c r="D189" s="113"/>
      <c r="E189" s="111"/>
      <c r="F189" s="114"/>
      <c r="G189" s="115"/>
      <c r="H189" s="111"/>
      <c r="I189" s="115"/>
      <c r="J189" s="116"/>
      <c r="K189" s="79"/>
      <c r="L189" s="24"/>
    </row>
    <row r="190" spans="1:12" ht="13.95" customHeight="1" x14ac:dyDescent="0.3">
      <c r="A190" s="10"/>
      <c r="B190" s="1">
        <v>27152</v>
      </c>
      <c r="C190" s="82"/>
      <c r="D190" s="11" t="s">
        <v>191</v>
      </c>
      <c r="E190" s="8" t="s">
        <v>12</v>
      </c>
      <c r="F190" s="8">
        <v>12</v>
      </c>
      <c r="G190" s="6">
        <v>1.7</v>
      </c>
      <c r="H190" s="9"/>
      <c r="I190" s="6">
        <f>$G190 / ( 1+$J190 )</f>
        <v>1.6037735849056602</v>
      </c>
      <c r="J190" s="7">
        <v>0.06</v>
      </c>
      <c r="K190" s="79">
        <f t="shared" si="10"/>
        <v>0</v>
      </c>
      <c r="L190" s="24"/>
    </row>
    <row r="191" spans="1:12" ht="13.95" customHeight="1" x14ac:dyDescent="0.3">
      <c r="A191" s="10"/>
      <c r="B191" s="1">
        <v>27153</v>
      </c>
      <c r="C191" s="84"/>
      <c r="D191" s="11" t="s">
        <v>192</v>
      </c>
      <c r="E191" s="8" t="s">
        <v>12</v>
      </c>
      <c r="F191" s="8">
        <v>12</v>
      </c>
      <c r="G191" s="6">
        <v>1.7</v>
      </c>
      <c r="H191" s="9"/>
      <c r="I191" s="6">
        <f>$G191 / ( 1+$J191 )</f>
        <v>1.6037735849056602</v>
      </c>
      <c r="J191" s="7">
        <v>0.06</v>
      </c>
      <c r="K191" s="79">
        <f t="shared" si="10"/>
        <v>0</v>
      </c>
      <c r="L191" s="24"/>
    </row>
    <row r="192" spans="1:12" ht="13.95" customHeight="1" x14ac:dyDescent="0.3">
      <c r="A192" s="117" t="s">
        <v>193</v>
      </c>
      <c r="B192" s="111"/>
      <c r="C192" s="112"/>
      <c r="D192" s="113"/>
      <c r="E192" s="111"/>
      <c r="F192" s="114"/>
      <c r="G192" s="115"/>
      <c r="H192" s="111"/>
      <c r="I192" s="115"/>
      <c r="J192" s="116"/>
      <c r="K192" s="79">
        <f t="shared" si="10"/>
        <v>0</v>
      </c>
      <c r="L192" s="24"/>
    </row>
    <row r="193" spans="1:12" ht="13.95" customHeight="1" x14ac:dyDescent="0.3">
      <c r="A193" s="10"/>
      <c r="B193" s="1">
        <v>25004</v>
      </c>
      <c r="C193" s="82"/>
      <c r="D193" s="11" t="s">
        <v>194</v>
      </c>
      <c r="E193" s="8" t="s">
        <v>12</v>
      </c>
      <c r="F193" s="8">
        <v>12</v>
      </c>
      <c r="G193" s="6">
        <v>3.4</v>
      </c>
      <c r="H193" s="9"/>
      <c r="I193" s="6">
        <f t="shared" ref="I193:I201" si="13">$G193 / ( 1+$J193 )</f>
        <v>3.2075471698113205</v>
      </c>
      <c r="J193" s="7">
        <v>0.06</v>
      </c>
      <c r="K193" s="79">
        <f t="shared" si="10"/>
        <v>0</v>
      </c>
      <c r="L193" s="24"/>
    </row>
    <row r="194" spans="1:12" ht="13.95" customHeight="1" x14ac:dyDescent="0.3">
      <c r="A194" s="10"/>
      <c r="B194" s="1">
        <v>25011</v>
      </c>
      <c r="C194" s="83"/>
      <c r="D194" s="11" t="s">
        <v>195</v>
      </c>
      <c r="E194" s="8" t="s">
        <v>12</v>
      </c>
      <c r="F194" s="8">
        <v>9</v>
      </c>
      <c r="G194" s="6">
        <v>4.3499999999999996</v>
      </c>
      <c r="H194" s="9"/>
      <c r="I194" s="6">
        <f t="shared" si="13"/>
        <v>4.1037735849056602</v>
      </c>
      <c r="J194" s="7">
        <v>0.06</v>
      </c>
      <c r="K194" s="79">
        <f t="shared" si="10"/>
        <v>0</v>
      </c>
      <c r="L194" s="24"/>
    </row>
    <row r="195" spans="1:12" ht="13.95" customHeight="1" x14ac:dyDescent="0.3">
      <c r="A195" s="10"/>
      <c r="B195" s="1">
        <v>25017</v>
      </c>
      <c r="C195" s="83"/>
      <c r="D195" s="11" t="s">
        <v>196</v>
      </c>
      <c r="E195" s="8" t="s">
        <v>12</v>
      </c>
      <c r="F195" s="8">
        <v>7</v>
      </c>
      <c r="G195" s="6">
        <v>2.5499999999999998</v>
      </c>
      <c r="H195" s="9"/>
      <c r="I195" s="6">
        <f t="shared" si="13"/>
        <v>2.4056603773584904</v>
      </c>
      <c r="J195" s="7">
        <v>0.06</v>
      </c>
      <c r="K195" s="79">
        <f t="shared" si="10"/>
        <v>0</v>
      </c>
      <c r="L195" s="24"/>
    </row>
    <row r="196" spans="1:12" ht="13.95" customHeight="1" x14ac:dyDescent="0.3">
      <c r="A196" s="10" t="s">
        <v>13</v>
      </c>
      <c r="B196" s="1">
        <v>25018</v>
      </c>
      <c r="C196" s="83"/>
      <c r="D196" s="11" t="s">
        <v>197</v>
      </c>
      <c r="E196" s="8" t="s">
        <v>12</v>
      </c>
      <c r="F196" s="8">
        <v>7</v>
      </c>
      <c r="G196" s="6">
        <v>2.5499999999999998</v>
      </c>
      <c r="H196" s="9"/>
      <c r="I196" s="6">
        <f t="shared" si="13"/>
        <v>2.4056603773584904</v>
      </c>
      <c r="J196" s="7">
        <v>0.06</v>
      </c>
      <c r="K196" s="79">
        <f t="shared" si="10"/>
        <v>0</v>
      </c>
      <c r="L196" s="24"/>
    </row>
    <row r="197" spans="1:12" ht="13.95" customHeight="1" x14ac:dyDescent="0.3">
      <c r="A197" s="10"/>
      <c r="B197" s="1">
        <v>25020</v>
      </c>
      <c r="C197" s="83"/>
      <c r="D197" s="11" t="s">
        <v>198</v>
      </c>
      <c r="E197" s="8" t="s">
        <v>12</v>
      </c>
      <c r="F197" s="8">
        <v>12</v>
      </c>
      <c r="G197" s="6">
        <v>3.4</v>
      </c>
      <c r="H197" s="9"/>
      <c r="I197" s="6">
        <f t="shared" si="13"/>
        <v>3.2075471698113205</v>
      </c>
      <c r="J197" s="7">
        <v>0.06</v>
      </c>
      <c r="K197" s="79">
        <f t="shared" si="10"/>
        <v>0</v>
      </c>
      <c r="L197" s="24"/>
    </row>
    <row r="198" spans="1:12" ht="13.95" customHeight="1" x14ac:dyDescent="0.3">
      <c r="A198" s="10" t="s">
        <v>200</v>
      </c>
      <c r="B198" s="1">
        <v>25302</v>
      </c>
      <c r="C198" s="85"/>
      <c r="D198" s="11" t="s">
        <v>199</v>
      </c>
      <c r="E198" s="8" t="s">
        <v>12</v>
      </c>
      <c r="F198" s="8">
        <v>45</v>
      </c>
      <c r="G198" s="6">
        <v>0.6</v>
      </c>
      <c r="H198" s="9"/>
      <c r="I198" s="6">
        <f t="shared" si="13"/>
        <v>0.56603773584905659</v>
      </c>
      <c r="J198" s="7">
        <v>0.06</v>
      </c>
      <c r="K198" s="79">
        <f t="shared" si="10"/>
        <v>0</v>
      </c>
      <c r="L198" s="24"/>
    </row>
    <row r="199" spans="1:12" ht="13.95" customHeight="1" x14ac:dyDescent="0.3">
      <c r="A199" s="10"/>
      <c r="B199" s="1">
        <v>25314</v>
      </c>
      <c r="C199" s="83"/>
      <c r="D199" s="11" t="s">
        <v>201</v>
      </c>
      <c r="E199" s="8" t="s">
        <v>12</v>
      </c>
      <c r="F199" s="8">
        <v>28</v>
      </c>
      <c r="G199" s="6">
        <v>1.5</v>
      </c>
      <c r="H199" s="9"/>
      <c r="I199" s="6">
        <f t="shared" si="13"/>
        <v>1.4150943396226414</v>
      </c>
      <c r="J199" s="7">
        <v>0.06</v>
      </c>
      <c r="K199" s="79">
        <f t="shared" si="10"/>
        <v>0</v>
      </c>
      <c r="L199" s="24"/>
    </row>
    <row r="200" spans="1:12" ht="13.95" customHeight="1" x14ac:dyDescent="0.3">
      <c r="A200" s="10"/>
      <c r="B200" s="1">
        <v>25315</v>
      </c>
      <c r="C200" s="83"/>
      <c r="D200" s="11" t="s">
        <v>202</v>
      </c>
      <c r="E200" s="8" t="s">
        <v>12</v>
      </c>
      <c r="F200" s="8">
        <v>28</v>
      </c>
      <c r="G200" s="6">
        <v>1.5</v>
      </c>
      <c r="H200" s="9"/>
      <c r="I200" s="6">
        <f t="shared" si="13"/>
        <v>1.4150943396226414</v>
      </c>
      <c r="J200" s="7">
        <v>0.06</v>
      </c>
      <c r="K200" s="79">
        <f t="shared" si="10"/>
        <v>0</v>
      </c>
      <c r="L200" s="24"/>
    </row>
    <row r="201" spans="1:12" ht="13.95" customHeight="1" x14ac:dyDescent="0.3">
      <c r="A201" s="10"/>
      <c r="B201" s="1">
        <v>25317</v>
      </c>
      <c r="C201" s="84"/>
      <c r="D201" s="11" t="s">
        <v>203</v>
      </c>
      <c r="E201" s="8" t="s">
        <v>12</v>
      </c>
      <c r="F201" s="8">
        <v>45</v>
      </c>
      <c r="G201" s="6">
        <v>0.6</v>
      </c>
      <c r="H201" s="9"/>
      <c r="I201" s="6">
        <f t="shared" si="13"/>
        <v>0.56603773584905659</v>
      </c>
      <c r="J201" s="7">
        <v>0.06</v>
      </c>
      <c r="K201" s="79">
        <f t="shared" si="10"/>
        <v>0</v>
      </c>
      <c r="L201" s="24"/>
    </row>
    <row r="202" spans="1:12" ht="13.95" customHeight="1" x14ac:dyDescent="0.3">
      <c r="A202" s="117" t="s">
        <v>204</v>
      </c>
      <c r="B202" s="111"/>
      <c r="C202" s="112"/>
      <c r="D202" s="113"/>
      <c r="E202" s="111"/>
      <c r="F202" s="114"/>
      <c r="G202" s="115"/>
      <c r="H202" s="111"/>
      <c r="I202" s="115"/>
      <c r="J202" s="116"/>
      <c r="K202" s="79"/>
      <c r="L202" s="24"/>
    </row>
    <row r="203" spans="1:12" ht="13.95" customHeight="1" x14ac:dyDescent="0.3">
      <c r="A203" s="10" t="s">
        <v>206</v>
      </c>
      <c r="B203" s="1">
        <v>25723</v>
      </c>
      <c r="C203" s="86"/>
      <c r="D203" s="11" t="s">
        <v>205</v>
      </c>
      <c r="E203" s="8" t="s">
        <v>12</v>
      </c>
      <c r="F203" s="8">
        <v>8</v>
      </c>
      <c r="G203" s="6">
        <v>4.6500000000000004</v>
      </c>
      <c r="H203" s="9"/>
      <c r="I203" s="6">
        <f t="shared" ref="I203:I211" si="14">$G203 / ( 1+$J203 )</f>
        <v>4.3867924528301891</v>
      </c>
      <c r="J203" s="7">
        <v>0.06</v>
      </c>
      <c r="K203" s="79">
        <f t="shared" si="10"/>
        <v>0</v>
      </c>
      <c r="L203" s="24"/>
    </row>
    <row r="204" spans="1:12" ht="13.95" customHeight="1" x14ac:dyDescent="0.3">
      <c r="A204" s="10"/>
      <c r="B204" s="1">
        <v>25725</v>
      </c>
      <c r="C204" s="83"/>
      <c r="D204" s="11" t="s">
        <v>207</v>
      </c>
      <c r="E204" s="8" t="s">
        <v>12</v>
      </c>
      <c r="F204" s="8">
        <v>8</v>
      </c>
      <c r="G204" s="6">
        <v>4</v>
      </c>
      <c r="H204" s="9"/>
      <c r="I204" s="6">
        <f t="shared" si="14"/>
        <v>3.773584905660377</v>
      </c>
      <c r="J204" s="7">
        <v>0.06</v>
      </c>
      <c r="K204" s="79">
        <f t="shared" si="10"/>
        <v>0</v>
      </c>
      <c r="L204" s="24"/>
    </row>
    <row r="205" spans="1:12" ht="13.95" customHeight="1" x14ac:dyDescent="0.3">
      <c r="A205" s="10"/>
      <c r="B205" s="1">
        <v>25726</v>
      </c>
      <c r="C205" s="83"/>
      <c r="D205" s="11" t="s">
        <v>208</v>
      </c>
      <c r="E205" s="8" t="s">
        <v>12</v>
      </c>
      <c r="F205" s="8">
        <v>8</v>
      </c>
      <c r="G205" s="6">
        <v>4.3499999999999996</v>
      </c>
      <c r="H205" s="9"/>
      <c r="I205" s="6">
        <f t="shared" si="14"/>
        <v>4.1037735849056602</v>
      </c>
      <c r="J205" s="7">
        <v>0.06</v>
      </c>
      <c r="K205" s="79">
        <f t="shared" si="10"/>
        <v>0</v>
      </c>
      <c r="L205" s="24"/>
    </row>
    <row r="206" spans="1:12" ht="13.95" customHeight="1" x14ac:dyDescent="0.3">
      <c r="A206" s="10"/>
      <c r="B206" s="1">
        <v>25727</v>
      </c>
      <c r="C206" s="83"/>
      <c r="D206" s="11" t="s">
        <v>209</v>
      </c>
      <c r="E206" s="8" t="s">
        <v>12</v>
      </c>
      <c r="F206" s="8">
        <v>8</v>
      </c>
      <c r="G206" s="6">
        <v>4.3499999999999996</v>
      </c>
      <c r="H206" s="9"/>
      <c r="I206" s="6">
        <f t="shared" si="14"/>
        <v>4.1037735849056602</v>
      </c>
      <c r="J206" s="7">
        <v>0.06</v>
      </c>
      <c r="K206" s="79">
        <f t="shared" ref="K206:K269" si="15">(I206*F206)*C206</f>
        <v>0</v>
      </c>
      <c r="L206" s="24"/>
    </row>
    <row r="207" spans="1:12" ht="13.95" customHeight="1" x14ac:dyDescent="0.3">
      <c r="A207" s="10"/>
      <c r="B207" s="1">
        <v>25728</v>
      </c>
      <c r="C207" s="83"/>
      <c r="D207" s="11" t="s">
        <v>210</v>
      </c>
      <c r="E207" s="8" t="s">
        <v>12</v>
      </c>
      <c r="F207" s="8">
        <v>8</v>
      </c>
      <c r="G207" s="6">
        <v>3.7</v>
      </c>
      <c r="H207" s="9"/>
      <c r="I207" s="6">
        <f t="shared" si="14"/>
        <v>3.4905660377358489</v>
      </c>
      <c r="J207" s="7">
        <v>0.06</v>
      </c>
      <c r="K207" s="79">
        <f t="shared" si="15"/>
        <v>0</v>
      </c>
      <c r="L207" s="24"/>
    </row>
    <row r="208" spans="1:12" ht="13.95" customHeight="1" x14ac:dyDescent="0.3">
      <c r="A208" s="10"/>
      <c r="B208" s="1">
        <v>25730</v>
      </c>
      <c r="C208" s="83"/>
      <c r="D208" s="11" t="s">
        <v>211</v>
      </c>
      <c r="E208" s="8" t="s">
        <v>12</v>
      </c>
      <c r="F208" s="8">
        <v>8</v>
      </c>
      <c r="G208" s="6">
        <v>4.7</v>
      </c>
      <c r="H208" s="9"/>
      <c r="I208" s="6">
        <f t="shared" si="14"/>
        <v>4.4339622641509431</v>
      </c>
      <c r="J208" s="7">
        <v>0.06</v>
      </c>
      <c r="K208" s="79">
        <f t="shared" si="15"/>
        <v>0</v>
      </c>
      <c r="L208" s="24"/>
    </row>
    <row r="209" spans="1:12" ht="24" customHeight="1" x14ac:dyDescent="0.3">
      <c r="A209" s="10" t="s">
        <v>46</v>
      </c>
      <c r="B209" s="1">
        <v>25741</v>
      </c>
      <c r="C209" s="83"/>
      <c r="D209" s="11" t="s">
        <v>212</v>
      </c>
      <c r="E209" s="8" t="s">
        <v>12</v>
      </c>
      <c r="F209" s="8">
        <v>14</v>
      </c>
      <c r="G209" s="6">
        <v>4.6500000000000004</v>
      </c>
      <c r="H209" s="9"/>
      <c r="I209" s="6">
        <f t="shared" si="14"/>
        <v>4.3867924528301891</v>
      </c>
      <c r="J209" s="7">
        <v>0.06</v>
      </c>
      <c r="K209" s="79">
        <f t="shared" si="15"/>
        <v>0</v>
      </c>
      <c r="L209" s="24"/>
    </row>
    <row r="210" spans="1:12" ht="13.95" customHeight="1" x14ac:dyDescent="0.3">
      <c r="A210" s="12" t="s">
        <v>214</v>
      </c>
      <c r="B210" s="1">
        <v>25742</v>
      </c>
      <c r="C210" s="83"/>
      <c r="D210" s="11" t="s">
        <v>213</v>
      </c>
      <c r="E210" s="8" t="s">
        <v>12</v>
      </c>
      <c r="F210" s="8">
        <v>14</v>
      </c>
      <c r="G210" s="6">
        <v>4.6500000000000004</v>
      </c>
      <c r="H210" s="9"/>
      <c r="I210" s="6">
        <f t="shared" si="14"/>
        <v>4.3867924528301891</v>
      </c>
      <c r="J210" s="7">
        <v>0.06</v>
      </c>
      <c r="K210" s="79">
        <f t="shared" si="15"/>
        <v>0</v>
      </c>
      <c r="L210" s="24"/>
    </row>
    <row r="211" spans="1:12" ht="13.95" customHeight="1" x14ac:dyDescent="0.3">
      <c r="A211" s="10"/>
      <c r="B211" s="1">
        <v>25743</v>
      </c>
      <c r="C211" s="84"/>
      <c r="D211" s="11" t="s">
        <v>215</v>
      </c>
      <c r="E211" s="8" t="s">
        <v>12</v>
      </c>
      <c r="F211" s="8">
        <v>14</v>
      </c>
      <c r="G211" s="6">
        <v>4.6500000000000004</v>
      </c>
      <c r="H211" s="9"/>
      <c r="I211" s="6">
        <f t="shared" si="14"/>
        <v>4.3867924528301891</v>
      </c>
      <c r="J211" s="7">
        <v>0.06</v>
      </c>
      <c r="K211" s="79">
        <f t="shared" si="15"/>
        <v>0</v>
      </c>
      <c r="L211" s="24"/>
    </row>
    <row r="212" spans="1:12" ht="13.95" customHeight="1" x14ac:dyDescent="0.3">
      <c r="A212" s="117" t="s">
        <v>216</v>
      </c>
      <c r="B212" s="111"/>
      <c r="C212" s="112"/>
      <c r="D212" s="113"/>
      <c r="E212" s="111"/>
      <c r="F212" s="114"/>
      <c r="G212" s="115"/>
      <c r="H212" s="111"/>
      <c r="I212" s="115"/>
      <c r="J212" s="116"/>
      <c r="K212" s="79"/>
      <c r="L212" s="24"/>
    </row>
    <row r="213" spans="1:12" ht="13.95" customHeight="1" x14ac:dyDescent="0.3">
      <c r="A213" s="10"/>
      <c r="B213" s="1">
        <v>25618</v>
      </c>
      <c r="C213" s="82"/>
      <c r="D213" s="11" t="s">
        <v>217</v>
      </c>
      <c r="E213" s="8" t="s">
        <v>12</v>
      </c>
      <c r="F213" s="8">
        <v>18</v>
      </c>
      <c r="G213" s="6">
        <v>4.95</v>
      </c>
      <c r="H213" s="9"/>
      <c r="I213" s="6">
        <f>$G213 / ( 1+$J213 )</f>
        <v>4.6698113207547172</v>
      </c>
      <c r="J213" s="7">
        <v>0.06</v>
      </c>
      <c r="K213" s="79">
        <f t="shared" si="15"/>
        <v>0</v>
      </c>
      <c r="L213" s="24"/>
    </row>
    <row r="214" spans="1:12" ht="13.95" customHeight="1" x14ac:dyDescent="0.3">
      <c r="A214" s="10"/>
      <c r="B214" s="1">
        <v>25619</v>
      </c>
      <c r="C214" s="83"/>
      <c r="D214" s="11" t="s">
        <v>218</v>
      </c>
      <c r="E214" s="8" t="s">
        <v>12</v>
      </c>
      <c r="F214" s="8">
        <v>12</v>
      </c>
      <c r="G214" s="6">
        <v>2.8</v>
      </c>
      <c r="H214" s="9"/>
      <c r="I214" s="6">
        <f>$G214 / ( 1+$J214 )</f>
        <v>2.641509433962264</v>
      </c>
      <c r="J214" s="7">
        <v>0.06</v>
      </c>
      <c r="K214" s="79">
        <f t="shared" si="15"/>
        <v>0</v>
      </c>
      <c r="L214" s="24"/>
    </row>
    <row r="215" spans="1:12" ht="13.95" customHeight="1" x14ac:dyDescent="0.3">
      <c r="A215" s="10"/>
      <c r="B215" s="1">
        <v>25628</v>
      </c>
      <c r="C215" s="83"/>
      <c r="D215" s="11" t="s">
        <v>219</v>
      </c>
      <c r="E215" s="8" t="s">
        <v>12</v>
      </c>
      <c r="F215" s="8">
        <v>8</v>
      </c>
      <c r="G215" s="6">
        <v>4.75</v>
      </c>
      <c r="H215" s="9"/>
      <c r="I215" s="6">
        <f>$G215 / ( 1+$J215 )</f>
        <v>4.4811320754716979</v>
      </c>
      <c r="J215" s="7">
        <v>0.06</v>
      </c>
      <c r="K215" s="79">
        <f t="shared" si="15"/>
        <v>0</v>
      </c>
      <c r="L215" s="24"/>
    </row>
    <row r="216" spans="1:12" ht="13.95" customHeight="1" x14ac:dyDescent="0.3">
      <c r="A216" s="10"/>
      <c r="B216" s="1">
        <v>25629</v>
      </c>
      <c r="C216" s="84"/>
      <c r="D216" s="11" t="s">
        <v>220</v>
      </c>
      <c r="E216" s="8" t="s">
        <v>12</v>
      </c>
      <c r="F216" s="8">
        <v>8</v>
      </c>
      <c r="G216" s="6">
        <v>4.95</v>
      </c>
      <c r="H216" s="9"/>
      <c r="I216" s="6">
        <f>$G216 / ( 1+$J216 )</f>
        <v>4.6698113207547172</v>
      </c>
      <c r="J216" s="7">
        <v>0.06</v>
      </c>
      <c r="K216" s="79">
        <f t="shared" si="15"/>
        <v>0</v>
      </c>
      <c r="L216" s="24"/>
    </row>
    <row r="217" spans="1:12" ht="13.95" customHeight="1" x14ac:dyDescent="0.3">
      <c r="A217" s="117" t="s">
        <v>44</v>
      </c>
      <c r="B217" s="111"/>
      <c r="C217" s="112"/>
      <c r="D217" s="113"/>
      <c r="E217" s="111"/>
      <c r="F217" s="114"/>
      <c r="G217" s="115"/>
      <c r="H217" s="111"/>
      <c r="I217" s="115"/>
      <c r="J217" s="116"/>
      <c r="K217" s="79"/>
      <c r="L217" s="24"/>
    </row>
    <row r="218" spans="1:12" ht="13.95" customHeight="1" x14ac:dyDescent="0.3">
      <c r="A218" s="10"/>
      <c r="B218" s="1">
        <v>25201</v>
      </c>
      <c r="C218" s="82"/>
      <c r="D218" s="11" t="s">
        <v>221</v>
      </c>
      <c r="E218" s="8" t="s">
        <v>12</v>
      </c>
      <c r="F218" s="8">
        <v>15</v>
      </c>
      <c r="G218" s="6">
        <v>2.2999999999999998</v>
      </c>
      <c r="H218" s="9"/>
      <c r="I218" s="6">
        <f>$G218 / ( 1+$J218 )</f>
        <v>2.1698113207547167</v>
      </c>
      <c r="J218" s="7">
        <v>0.06</v>
      </c>
      <c r="K218" s="79">
        <f t="shared" si="15"/>
        <v>0</v>
      </c>
      <c r="L218" s="24"/>
    </row>
    <row r="219" spans="1:12" ht="13.95" customHeight="1" x14ac:dyDescent="0.3">
      <c r="A219" s="10"/>
      <c r="B219" s="1">
        <v>25208</v>
      </c>
      <c r="C219" s="83"/>
      <c r="D219" s="11" t="s">
        <v>222</v>
      </c>
      <c r="E219" s="8" t="s">
        <v>12</v>
      </c>
      <c r="F219" s="8">
        <v>20</v>
      </c>
      <c r="G219" s="6">
        <v>1.8</v>
      </c>
      <c r="H219" s="9"/>
      <c r="I219" s="6">
        <f>$G219 / ( 1+$J219 )</f>
        <v>1.6981132075471699</v>
      </c>
      <c r="J219" s="7">
        <v>0.06</v>
      </c>
      <c r="K219" s="79">
        <f t="shared" si="15"/>
        <v>0</v>
      </c>
      <c r="L219" s="24"/>
    </row>
    <row r="220" spans="1:12" ht="13.95" customHeight="1" x14ac:dyDescent="0.3">
      <c r="A220" s="10"/>
      <c r="B220" s="1">
        <v>25210</v>
      </c>
      <c r="C220" s="83"/>
      <c r="D220" s="11" t="s">
        <v>223</v>
      </c>
      <c r="E220" s="8" t="s">
        <v>12</v>
      </c>
      <c r="F220" s="8">
        <v>20</v>
      </c>
      <c r="G220" s="6">
        <v>1.95</v>
      </c>
      <c r="H220" s="9"/>
      <c r="I220" s="6">
        <f>$G220 / ( 1+$J220 )</f>
        <v>1.8396226415094339</v>
      </c>
      <c r="J220" s="7">
        <v>0.06</v>
      </c>
      <c r="K220" s="79">
        <f t="shared" si="15"/>
        <v>0</v>
      </c>
      <c r="L220" s="24"/>
    </row>
    <row r="221" spans="1:12" ht="13.95" customHeight="1" x14ac:dyDescent="0.3">
      <c r="A221" s="10"/>
      <c r="B221" s="1">
        <v>25211</v>
      </c>
      <c r="C221" s="83"/>
      <c r="D221" s="11" t="s">
        <v>224</v>
      </c>
      <c r="E221" s="8" t="s">
        <v>12</v>
      </c>
      <c r="F221" s="8">
        <v>20</v>
      </c>
      <c r="G221" s="6">
        <v>1.95</v>
      </c>
      <c r="H221" s="9"/>
      <c r="I221" s="6">
        <f>$G221 / ( 1+$J221 )</f>
        <v>1.8396226415094339</v>
      </c>
      <c r="J221" s="7">
        <v>0.06</v>
      </c>
      <c r="K221" s="79">
        <f t="shared" si="15"/>
        <v>0</v>
      </c>
      <c r="L221" s="24"/>
    </row>
    <row r="222" spans="1:12" ht="13.95" customHeight="1" x14ac:dyDescent="0.3">
      <c r="A222" s="10"/>
      <c r="B222" s="1">
        <v>25310</v>
      </c>
      <c r="C222" s="84"/>
      <c r="D222" s="11" t="s">
        <v>225</v>
      </c>
      <c r="E222" s="8" t="s">
        <v>12</v>
      </c>
      <c r="F222" s="8">
        <v>35</v>
      </c>
      <c r="G222" s="6">
        <v>0.7</v>
      </c>
      <c r="H222" s="9"/>
      <c r="I222" s="6">
        <f>$G222 / ( 1+$J222 )</f>
        <v>0.660377358490566</v>
      </c>
      <c r="J222" s="7">
        <v>0.06</v>
      </c>
      <c r="K222" s="79">
        <f t="shared" si="15"/>
        <v>0</v>
      </c>
      <c r="L222" s="24"/>
    </row>
    <row r="223" spans="1:12" ht="13.95" customHeight="1" x14ac:dyDescent="0.3">
      <c r="A223" s="118" t="s">
        <v>226</v>
      </c>
      <c r="B223" s="111"/>
      <c r="C223" s="112"/>
      <c r="D223" s="113"/>
      <c r="E223" s="111"/>
      <c r="F223" s="114"/>
      <c r="G223" s="115"/>
      <c r="H223" s="111"/>
      <c r="I223" s="115"/>
      <c r="J223" s="116"/>
      <c r="K223" s="79"/>
      <c r="L223" s="24"/>
    </row>
    <row r="224" spans="1:12" ht="13.95" customHeight="1" x14ac:dyDescent="0.3">
      <c r="A224" s="117" t="s">
        <v>227</v>
      </c>
      <c r="B224" s="111"/>
      <c r="C224" s="112"/>
      <c r="D224" s="113"/>
      <c r="E224" s="111"/>
      <c r="F224" s="114"/>
      <c r="G224" s="115"/>
      <c r="H224" s="111"/>
      <c r="I224" s="115"/>
      <c r="J224" s="116"/>
      <c r="K224" s="79"/>
      <c r="L224" s="24"/>
    </row>
    <row r="225" spans="1:12" ht="13.95" customHeight="1" x14ac:dyDescent="0.3">
      <c r="A225" s="10"/>
      <c r="B225" s="1">
        <v>17105</v>
      </c>
      <c r="C225" s="82"/>
      <c r="D225" s="11" t="s">
        <v>228</v>
      </c>
      <c r="E225" s="8" t="s">
        <v>14</v>
      </c>
      <c r="F225" s="8">
        <v>1</v>
      </c>
      <c r="G225" s="6">
        <v>32</v>
      </c>
      <c r="H225" s="9"/>
      <c r="I225" s="6">
        <f t="shared" ref="I225:I238" si="16">$G225 / ( 1+$J225 )</f>
        <v>30.188679245283016</v>
      </c>
      <c r="J225" s="7">
        <v>0.06</v>
      </c>
      <c r="K225" s="79">
        <f t="shared" si="15"/>
        <v>0</v>
      </c>
      <c r="L225" s="24"/>
    </row>
    <row r="226" spans="1:12" ht="13.95" customHeight="1" x14ac:dyDescent="0.3">
      <c r="A226" s="20" t="s">
        <v>268</v>
      </c>
      <c r="B226" s="17" t="s">
        <v>355</v>
      </c>
      <c r="C226" s="83"/>
      <c r="D226" s="11" t="s">
        <v>229</v>
      </c>
      <c r="E226" s="8" t="s">
        <v>12</v>
      </c>
      <c r="F226" s="8">
        <v>8</v>
      </c>
      <c r="G226" s="6">
        <v>4.4000000000000004</v>
      </c>
      <c r="H226" s="9"/>
      <c r="I226" s="6">
        <f t="shared" si="16"/>
        <v>4.1509433962264151</v>
      </c>
      <c r="J226" s="7">
        <v>0.06</v>
      </c>
      <c r="K226" s="79">
        <f t="shared" si="15"/>
        <v>0</v>
      </c>
      <c r="L226" s="24"/>
    </row>
    <row r="227" spans="1:12" ht="13.95" customHeight="1" x14ac:dyDescent="0.3">
      <c r="A227" s="20" t="s">
        <v>268</v>
      </c>
      <c r="B227" s="17" t="s">
        <v>356</v>
      </c>
      <c r="C227" s="85"/>
      <c r="D227" s="11" t="s">
        <v>230</v>
      </c>
      <c r="E227" s="8" t="s">
        <v>12</v>
      </c>
      <c r="F227" s="8">
        <v>8</v>
      </c>
      <c r="G227" s="6">
        <v>4.8</v>
      </c>
      <c r="H227" s="9"/>
      <c r="I227" s="6">
        <f t="shared" si="16"/>
        <v>4.5283018867924527</v>
      </c>
      <c r="J227" s="7">
        <v>0.06</v>
      </c>
      <c r="K227" s="79">
        <f t="shared" si="15"/>
        <v>0</v>
      </c>
      <c r="L227" s="24"/>
    </row>
    <row r="228" spans="1:12" ht="13.95" customHeight="1" x14ac:dyDescent="0.3">
      <c r="A228" s="10"/>
      <c r="B228" s="1">
        <v>27055</v>
      </c>
      <c r="C228" s="83"/>
      <c r="D228" s="11" t="s">
        <v>231</v>
      </c>
      <c r="E228" s="8" t="s">
        <v>12</v>
      </c>
      <c r="F228" s="8">
        <v>12</v>
      </c>
      <c r="G228" s="6">
        <v>6.45</v>
      </c>
      <c r="H228" s="9"/>
      <c r="I228" s="6">
        <f t="shared" si="16"/>
        <v>6.0849056603773581</v>
      </c>
      <c r="J228" s="7">
        <v>0.06</v>
      </c>
      <c r="K228" s="79">
        <f t="shared" si="15"/>
        <v>0</v>
      </c>
      <c r="L228" s="24"/>
    </row>
    <row r="229" spans="1:12" ht="13.95" customHeight="1" x14ac:dyDescent="0.3">
      <c r="A229" s="10" t="s">
        <v>46</v>
      </c>
      <c r="B229" s="1">
        <v>27100</v>
      </c>
      <c r="C229" s="83"/>
      <c r="D229" s="11" t="s">
        <v>232</v>
      </c>
      <c r="E229" s="8" t="s">
        <v>12</v>
      </c>
      <c r="F229" s="8">
        <v>12</v>
      </c>
      <c r="G229" s="6">
        <v>6.25</v>
      </c>
      <c r="H229" s="9"/>
      <c r="I229" s="6">
        <f t="shared" si="16"/>
        <v>5.8962264150943398</v>
      </c>
      <c r="J229" s="7">
        <v>0.06</v>
      </c>
      <c r="K229" s="79">
        <f t="shared" si="15"/>
        <v>0</v>
      </c>
      <c r="L229" s="24"/>
    </row>
    <row r="230" spans="1:12" ht="13.95" customHeight="1" x14ac:dyDescent="0.3">
      <c r="A230" s="10" t="s">
        <v>46</v>
      </c>
      <c r="B230" s="1">
        <v>27101</v>
      </c>
      <c r="C230" s="83"/>
      <c r="D230" s="11" t="s">
        <v>233</v>
      </c>
      <c r="E230" s="8" t="s">
        <v>12</v>
      </c>
      <c r="F230" s="8">
        <v>12</v>
      </c>
      <c r="G230" s="6">
        <v>5.4</v>
      </c>
      <c r="H230" s="9"/>
      <c r="I230" s="6">
        <f t="shared" si="16"/>
        <v>5.0943396226415096</v>
      </c>
      <c r="J230" s="7">
        <v>0.06</v>
      </c>
      <c r="K230" s="79">
        <f t="shared" si="15"/>
        <v>0</v>
      </c>
      <c r="L230" s="24"/>
    </row>
    <row r="231" spans="1:12" ht="13.95" customHeight="1" x14ac:dyDescent="0.3">
      <c r="A231" s="10"/>
      <c r="B231" s="1">
        <v>27109</v>
      </c>
      <c r="C231" s="83"/>
      <c r="D231" s="11" t="s">
        <v>234</v>
      </c>
      <c r="E231" s="8" t="s">
        <v>12</v>
      </c>
      <c r="F231" s="8">
        <v>10</v>
      </c>
      <c r="G231" s="6">
        <v>4.0999999999999996</v>
      </c>
      <c r="H231" s="9"/>
      <c r="I231" s="6">
        <f t="shared" si="16"/>
        <v>3.8679245283018862</v>
      </c>
      <c r="J231" s="7">
        <v>0.06</v>
      </c>
      <c r="K231" s="79">
        <f t="shared" si="15"/>
        <v>0</v>
      </c>
      <c r="L231" s="24"/>
    </row>
    <row r="232" spans="1:12" ht="13.95" customHeight="1" x14ac:dyDescent="0.3">
      <c r="A232" s="10"/>
      <c r="B232" s="1">
        <v>27111</v>
      </c>
      <c r="C232" s="83"/>
      <c r="D232" s="11" t="s">
        <v>235</v>
      </c>
      <c r="E232" s="8" t="s">
        <v>12</v>
      </c>
      <c r="F232" s="8">
        <v>10</v>
      </c>
      <c r="G232" s="6">
        <v>4.25</v>
      </c>
      <c r="H232" s="9"/>
      <c r="I232" s="6">
        <f t="shared" si="16"/>
        <v>4.0094339622641506</v>
      </c>
      <c r="J232" s="7">
        <v>0.06</v>
      </c>
      <c r="K232" s="79">
        <f t="shared" si="15"/>
        <v>0</v>
      </c>
      <c r="L232" s="24"/>
    </row>
    <row r="233" spans="1:12" ht="13.95" customHeight="1" x14ac:dyDescent="0.3">
      <c r="A233" s="10"/>
      <c r="B233" s="1">
        <v>27206</v>
      </c>
      <c r="C233" s="83"/>
      <c r="D233" s="11" t="s">
        <v>236</v>
      </c>
      <c r="E233" s="8" t="s">
        <v>12</v>
      </c>
      <c r="F233" s="8">
        <v>3</v>
      </c>
      <c r="G233" s="6">
        <v>3.25</v>
      </c>
      <c r="H233" s="9"/>
      <c r="I233" s="6">
        <f t="shared" si="16"/>
        <v>3.0660377358490565</v>
      </c>
      <c r="J233" s="7">
        <v>0.06</v>
      </c>
      <c r="K233" s="79">
        <f t="shared" si="15"/>
        <v>0</v>
      </c>
      <c r="L233" s="24"/>
    </row>
    <row r="234" spans="1:12" ht="13.95" customHeight="1" x14ac:dyDescent="0.3">
      <c r="A234" s="10"/>
      <c r="B234" s="1">
        <v>28605</v>
      </c>
      <c r="C234" s="83"/>
      <c r="D234" s="11" t="s">
        <v>237</v>
      </c>
      <c r="E234" s="8" t="s">
        <v>12</v>
      </c>
      <c r="F234" s="8">
        <v>12</v>
      </c>
      <c r="G234" s="6">
        <v>4</v>
      </c>
      <c r="H234" s="9"/>
      <c r="I234" s="6">
        <f t="shared" si="16"/>
        <v>3.773584905660377</v>
      </c>
      <c r="J234" s="7">
        <v>0.06</v>
      </c>
      <c r="K234" s="79">
        <f t="shared" si="15"/>
        <v>0</v>
      </c>
      <c r="L234" s="24"/>
    </row>
    <row r="235" spans="1:12" ht="13.95" customHeight="1" x14ac:dyDescent="0.3">
      <c r="A235" s="10"/>
      <c r="B235" s="1">
        <v>28800</v>
      </c>
      <c r="C235" s="83"/>
      <c r="D235" s="11" t="s">
        <v>238</v>
      </c>
      <c r="E235" s="8" t="s">
        <v>12</v>
      </c>
      <c r="F235" s="8">
        <v>12</v>
      </c>
      <c r="G235" s="6">
        <v>2.85</v>
      </c>
      <c r="H235" s="9"/>
      <c r="I235" s="6">
        <f t="shared" si="16"/>
        <v>2.6886792452830188</v>
      </c>
      <c r="J235" s="7">
        <v>0.06</v>
      </c>
      <c r="K235" s="79">
        <f t="shared" si="15"/>
        <v>0</v>
      </c>
      <c r="L235" s="24"/>
    </row>
    <row r="236" spans="1:12" ht="13.95" customHeight="1" x14ac:dyDescent="0.3">
      <c r="A236" s="10"/>
      <c r="B236" s="1">
        <v>28801</v>
      </c>
      <c r="C236" s="83"/>
      <c r="D236" s="11" t="s">
        <v>239</v>
      </c>
      <c r="E236" s="8" t="s">
        <v>12</v>
      </c>
      <c r="F236" s="8">
        <v>12</v>
      </c>
      <c r="G236" s="6">
        <v>2.85</v>
      </c>
      <c r="H236" s="9"/>
      <c r="I236" s="6">
        <f t="shared" si="16"/>
        <v>2.6886792452830188</v>
      </c>
      <c r="J236" s="7">
        <v>0.06</v>
      </c>
      <c r="K236" s="79">
        <f t="shared" si="15"/>
        <v>0</v>
      </c>
      <c r="L236" s="24"/>
    </row>
    <row r="237" spans="1:12" ht="13.95" customHeight="1" x14ac:dyDescent="0.3">
      <c r="A237" s="10"/>
      <c r="B237" s="1">
        <v>28805</v>
      </c>
      <c r="C237" s="83"/>
      <c r="D237" s="11" t="s">
        <v>240</v>
      </c>
      <c r="E237" s="8" t="s">
        <v>12</v>
      </c>
      <c r="F237" s="8">
        <v>20</v>
      </c>
      <c r="G237" s="6">
        <v>2.5499999999999998</v>
      </c>
      <c r="H237" s="9"/>
      <c r="I237" s="6">
        <f t="shared" si="16"/>
        <v>2.4056603773584904</v>
      </c>
      <c r="J237" s="7">
        <v>0.06</v>
      </c>
      <c r="K237" s="79">
        <f t="shared" si="15"/>
        <v>0</v>
      </c>
      <c r="L237" s="24"/>
    </row>
    <row r="238" spans="1:12" ht="13.95" customHeight="1" x14ac:dyDescent="0.3">
      <c r="A238" s="10"/>
      <c r="B238" s="1">
        <v>28806</v>
      </c>
      <c r="C238" s="84"/>
      <c r="D238" s="11" t="s">
        <v>241</v>
      </c>
      <c r="E238" s="8" t="s">
        <v>12</v>
      </c>
      <c r="F238" s="8">
        <v>20</v>
      </c>
      <c r="G238" s="6">
        <v>2.5499999999999998</v>
      </c>
      <c r="H238" s="9"/>
      <c r="I238" s="6">
        <f t="shared" si="16"/>
        <v>2.4056603773584904</v>
      </c>
      <c r="J238" s="7">
        <v>0.06</v>
      </c>
      <c r="K238" s="79">
        <f t="shared" si="15"/>
        <v>0</v>
      </c>
      <c r="L238" s="24"/>
    </row>
    <row r="239" spans="1:12" ht="13.95" customHeight="1" x14ac:dyDescent="0.3">
      <c r="A239" s="117" t="s">
        <v>242</v>
      </c>
      <c r="B239" s="111"/>
      <c r="C239" s="112"/>
      <c r="D239" s="113"/>
      <c r="E239" s="111"/>
      <c r="F239" s="114"/>
      <c r="G239" s="115"/>
      <c r="H239" s="111"/>
      <c r="I239" s="115"/>
      <c r="J239" s="116"/>
      <c r="K239" s="79"/>
      <c r="L239" s="24"/>
    </row>
    <row r="240" spans="1:12" ht="13.95" customHeight="1" x14ac:dyDescent="0.3">
      <c r="A240" s="10" t="s">
        <v>200</v>
      </c>
      <c r="B240" s="1">
        <v>27503</v>
      </c>
      <c r="C240" s="86"/>
      <c r="D240" s="11" t="s">
        <v>243</v>
      </c>
      <c r="E240" s="8" t="s">
        <v>12</v>
      </c>
      <c r="F240" s="8">
        <v>12</v>
      </c>
      <c r="G240" s="6">
        <v>4.3499999999999996</v>
      </c>
      <c r="H240" s="9"/>
      <c r="I240" s="6">
        <f>$G240 / ( 1+$J240 )</f>
        <v>4.1037735849056602</v>
      </c>
      <c r="J240" s="7">
        <v>0.06</v>
      </c>
      <c r="K240" s="79">
        <f t="shared" si="15"/>
        <v>0</v>
      </c>
      <c r="L240" s="24"/>
    </row>
    <row r="241" spans="1:12" ht="13.95" customHeight="1" x14ac:dyDescent="0.3">
      <c r="A241" s="10"/>
      <c r="B241" s="1">
        <v>27523</v>
      </c>
      <c r="C241" s="83"/>
      <c r="D241" s="11" t="s">
        <v>244</v>
      </c>
      <c r="E241" s="8" t="s">
        <v>12</v>
      </c>
      <c r="F241" s="8">
        <v>6</v>
      </c>
      <c r="G241" s="6">
        <v>1.95</v>
      </c>
      <c r="H241" s="9"/>
      <c r="I241" s="6">
        <f>$G241 / ( 1+$J241 )</f>
        <v>1.8396226415094339</v>
      </c>
      <c r="J241" s="7">
        <v>0.06</v>
      </c>
      <c r="K241" s="79">
        <f t="shared" si="15"/>
        <v>0</v>
      </c>
      <c r="L241" s="24"/>
    </row>
    <row r="242" spans="1:12" ht="13.95" customHeight="1" x14ac:dyDescent="0.3">
      <c r="A242" s="10"/>
      <c r="B242" s="1">
        <v>27524</v>
      </c>
      <c r="C242" s="83"/>
      <c r="D242" s="11" t="s">
        <v>245</v>
      </c>
      <c r="E242" s="8" t="s">
        <v>12</v>
      </c>
      <c r="F242" s="8">
        <v>6</v>
      </c>
      <c r="G242" s="6">
        <v>2.4500000000000002</v>
      </c>
      <c r="H242" s="9"/>
      <c r="I242" s="6">
        <f>$G242 / ( 1+$J242 )</f>
        <v>2.3113207547169812</v>
      </c>
      <c r="J242" s="7">
        <v>0.06</v>
      </c>
      <c r="K242" s="79">
        <f t="shared" si="15"/>
        <v>0</v>
      </c>
      <c r="L242" s="24"/>
    </row>
    <row r="243" spans="1:12" ht="13.95" customHeight="1" x14ac:dyDescent="0.3">
      <c r="A243" s="10"/>
      <c r="B243" s="1">
        <v>27525</v>
      </c>
      <c r="C243" s="83"/>
      <c r="D243" s="11" t="s">
        <v>246</v>
      </c>
      <c r="E243" s="8" t="s">
        <v>12</v>
      </c>
      <c r="F243" s="8">
        <v>6</v>
      </c>
      <c r="G243" s="6">
        <v>2.7</v>
      </c>
      <c r="H243" s="9"/>
      <c r="I243" s="6">
        <f>$G243 / ( 1+$J243 )</f>
        <v>2.5471698113207548</v>
      </c>
      <c r="J243" s="7">
        <v>0.06</v>
      </c>
      <c r="K243" s="79">
        <f t="shared" si="15"/>
        <v>0</v>
      </c>
      <c r="L243" s="24"/>
    </row>
    <row r="244" spans="1:12" ht="13.95" customHeight="1" x14ac:dyDescent="0.3">
      <c r="A244" s="10"/>
      <c r="B244" s="1">
        <v>28811</v>
      </c>
      <c r="C244" s="84"/>
      <c r="D244" s="11" t="s">
        <v>247</v>
      </c>
      <c r="E244" s="8" t="s">
        <v>12</v>
      </c>
      <c r="F244" s="8">
        <v>12</v>
      </c>
      <c r="G244" s="6">
        <v>6.25</v>
      </c>
      <c r="H244" s="9"/>
      <c r="I244" s="6">
        <f>$G244 / ( 1+$J244 )</f>
        <v>5.8962264150943398</v>
      </c>
      <c r="J244" s="7">
        <v>0.06</v>
      </c>
      <c r="K244" s="79">
        <f t="shared" si="15"/>
        <v>0</v>
      </c>
      <c r="L244" s="24"/>
    </row>
    <row r="245" spans="1:12" ht="13.95" customHeight="1" x14ac:dyDescent="0.3">
      <c r="A245" s="117" t="s">
        <v>248</v>
      </c>
      <c r="B245" s="111"/>
      <c r="C245" s="112"/>
      <c r="D245" s="113"/>
      <c r="E245" s="111"/>
      <c r="F245" s="114"/>
      <c r="G245" s="115"/>
      <c r="H245" s="111"/>
      <c r="I245" s="115"/>
      <c r="J245" s="116"/>
      <c r="K245" s="79"/>
      <c r="L245" s="24"/>
    </row>
    <row r="246" spans="1:12" ht="13.95" customHeight="1" x14ac:dyDescent="0.3">
      <c r="A246" s="20" t="s">
        <v>275</v>
      </c>
      <c r="B246" s="1">
        <v>27810</v>
      </c>
      <c r="C246" s="82"/>
      <c r="D246" s="11" t="s">
        <v>249</v>
      </c>
      <c r="E246" s="8" t="s">
        <v>12</v>
      </c>
      <c r="F246" s="8">
        <v>6</v>
      </c>
      <c r="G246" s="6">
        <v>2</v>
      </c>
      <c r="H246" s="9"/>
      <c r="I246" s="6">
        <f>$G246 / ( 1+$J246 )</f>
        <v>1.8867924528301885</v>
      </c>
      <c r="J246" s="7">
        <v>0.06</v>
      </c>
      <c r="K246" s="79">
        <f t="shared" si="15"/>
        <v>0</v>
      </c>
      <c r="L246" s="24"/>
    </row>
    <row r="247" spans="1:12" ht="13.95" customHeight="1" x14ac:dyDescent="0.3">
      <c r="A247" s="20" t="s">
        <v>275</v>
      </c>
      <c r="B247" s="1">
        <v>27811</v>
      </c>
      <c r="C247" s="83"/>
      <c r="D247" s="11" t="s">
        <v>250</v>
      </c>
      <c r="E247" s="8" t="s">
        <v>12</v>
      </c>
      <c r="F247" s="8">
        <v>6</v>
      </c>
      <c r="G247" s="6">
        <v>2</v>
      </c>
      <c r="H247" s="9"/>
      <c r="I247" s="6">
        <f>$G247 / ( 1+$J247 )</f>
        <v>1.8867924528301885</v>
      </c>
      <c r="J247" s="7">
        <v>0.06</v>
      </c>
      <c r="K247" s="79">
        <f t="shared" si="15"/>
        <v>0</v>
      </c>
      <c r="L247" s="24"/>
    </row>
    <row r="248" spans="1:12" ht="13.95" customHeight="1" x14ac:dyDescent="0.3">
      <c r="A248" s="20" t="s">
        <v>275</v>
      </c>
      <c r="B248" s="1">
        <v>27813</v>
      </c>
      <c r="C248" s="83"/>
      <c r="D248" s="11" t="s">
        <v>251</v>
      </c>
      <c r="E248" s="8" t="s">
        <v>12</v>
      </c>
      <c r="F248" s="8">
        <v>6</v>
      </c>
      <c r="G248" s="6">
        <v>2</v>
      </c>
      <c r="H248" s="9"/>
      <c r="I248" s="6">
        <f>$G248 / ( 1+$J248 )</f>
        <v>1.8867924528301885</v>
      </c>
      <c r="J248" s="7">
        <v>0.06</v>
      </c>
      <c r="K248" s="79">
        <f t="shared" si="15"/>
        <v>0</v>
      </c>
      <c r="L248" s="24"/>
    </row>
    <row r="249" spans="1:12" ht="13.95" customHeight="1" x14ac:dyDescent="0.3">
      <c r="A249" s="10"/>
      <c r="B249" s="1">
        <v>28311</v>
      </c>
      <c r="C249" s="83"/>
      <c r="D249" s="11" t="s">
        <v>252</v>
      </c>
      <c r="E249" s="8" t="s">
        <v>12</v>
      </c>
      <c r="F249" s="8">
        <v>10</v>
      </c>
      <c r="G249" s="6">
        <v>5.95</v>
      </c>
      <c r="H249" s="9"/>
      <c r="I249" s="6">
        <f>$G249 / ( 1+$J249 )</f>
        <v>5.6132075471698109</v>
      </c>
      <c r="J249" s="7">
        <v>0.06</v>
      </c>
      <c r="K249" s="79">
        <f t="shared" si="15"/>
        <v>0</v>
      </c>
      <c r="L249" s="24"/>
    </row>
    <row r="250" spans="1:12" ht="13.95" customHeight="1" x14ac:dyDescent="0.3">
      <c r="A250" s="10"/>
      <c r="B250" s="1">
        <v>28312</v>
      </c>
      <c r="C250" s="84"/>
      <c r="D250" s="11" t="s">
        <v>253</v>
      </c>
      <c r="E250" s="8" t="s">
        <v>12</v>
      </c>
      <c r="F250" s="8">
        <v>10</v>
      </c>
      <c r="G250" s="6">
        <v>4.05</v>
      </c>
      <c r="H250" s="9"/>
      <c r="I250" s="6">
        <f>$G250 / ( 1+$J250 )</f>
        <v>3.8207547169811318</v>
      </c>
      <c r="J250" s="7">
        <v>0.06</v>
      </c>
      <c r="K250" s="79">
        <f t="shared" si="15"/>
        <v>0</v>
      </c>
      <c r="L250" s="24"/>
    </row>
    <row r="251" spans="1:12" ht="13.95" customHeight="1" x14ac:dyDescent="0.3">
      <c r="A251" s="117" t="s">
        <v>254</v>
      </c>
      <c r="B251" s="111"/>
      <c r="C251" s="112"/>
      <c r="D251" s="113"/>
      <c r="E251" s="111"/>
      <c r="F251" s="114"/>
      <c r="G251" s="115"/>
      <c r="H251" s="111"/>
      <c r="I251" s="115"/>
      <c r="J251" s="116"/>
      <c r="K251" s="79"/>
      <c r="L251" s="24"/>
    </row>
    <row r="252" spans="1:12" ht="13.95" customHeight="1" x14ac:dyDescent="0.3">
      <c r="A252" s="10"/>
      <c r="B252" s="1">
        <v>28021</v>
      </c>
      <c r="C252" s="81"/>
      <c r="D252" s="11" t="s">
        <v>255</v>
      </c>
      <c r="E252" s="8" t="s">
        <v>12</v>
      </c>
      <c r="F252" s="8">
        <v>6</v>
      </c>
      <c r="G252" s="6">
        <v>15.5</v>
      </c>
      <c r="H252" s="9"/>
      <c r="I252" s="6">
        <f>$G252 / ( 1+$J252 )</f>
        <v>14.622641509433961</v>
      </c>
      <c r="J252" s="7">
        <v>0.06</v>
      </c>
      <c r="K252" s="79">
        <f t="shared" si="15"/>
        <v>0</v>
      </c>
      <c r="L252" s="24"/>
    </row>
    <row r="253" spans="1:12" ht="13.95" customHeight="1" x14ac:dyDescent="0.3">
      <c r="A253" s="117" t="s">
        <v>256</v>
      </c>
      <c r="B253" s="111"/>
      <c r="C253" s="112"/>
      <c r="D253" s="113"/>
      <c r="E253" s="111"/>
      <c r="F253" s="114"/>
      <c r="G253" s="115"/>
      <c r="H253" s="111"/>
      <c r="I253" s="115"/>
      <c r="J253" s="116"/>
      <c r="K253" s="79"/>
      <c r="L253" s="24"/>
    </row>
    <row r="254" spans="1:12" ht="13.95" customHeight="1" x14ac:dyDescent="0.3">
      <c r="A254" s="10"/>
      <c r="B254" s="1">
        <v>27995</v>
      </c>
      <c r="C254" s="86"/>
      <c r="D254" s="11" t="s">
        <v>257</v>
      </c>
      <c r="E254" s="8" t="s">
        <v>12</v>
      </c>
      <c r="F254" s="8">
        <v>6</v>
      </c>
      <c r="G254" s="6">
        <v>5.9</v>
      </c>
      <c r="H254" s="9"/>
      <c r="I254" s="6">
        <f>$G254 / ( 1+$J254 )</f>
        <v>5.5660377358490569</v>
      </c>
      <c r="J254" s="7">
        <v>0.06</v>
      </c>
      <c r="K254" s="79">
        <f t="shared" si="15"/>
        <v>0</v>
      </c>
      <c r="L254" s="24"/>
    </row>
    <row r="255" spans="1:12" ht="13.95" customHeight="1" x14ac:dyDescent="0.3">
      <c r="A255" s="10"/>
      <c r="B255" s="1">
        <v>27996</v>
      </c>
      <c r="C255" s="83"/>
      <c r="D255" s="11" t="s">
        <v>258</v>
      </c>
      <c r="E255" s="8" t="s">
        <v>12</v>
      </c>
      <c r="F255" s="8">
        <v>6</v>
      </c>
      <c r="G255" s="6">
        <v>4.95</v>
      </c>
      <c r="H255" s="9"/>
      <c r="I255" s="6">
        <f>$G255 / ( 1+$J255 )</f>
        <v>4.6698113207547172</v>
      </c>
      <c r="J255" s="7">
        <v>0.06</v>
      </c>
      <c r="K255" s="79">
        <f t="shared" si="15"/>
        <v>0</v>
      </c>
      <c r="L255" s="24"/>
    </row>
    <row r="256" spans="1:12" ht="13.95" customHeight="1" x14ac:dyDescent="0.3">
      <c r="A256" s="10"/>
      <c r="B256" s="1">
        <v>27997</v>
      </c>
      <c r="C256" s="83"/>
      <c r="D256" s="11" t="s">
        <v>259</v>
      </c>
      <c r="E256" s="8" t="s">
        <v>12</v>
      </c>
      <c r="F256" s="8">
        <v>6</v>
      </c>
      <c r="G256" s="6">
        <v>5.0999999999999996</v>
      </c>
      <c r="H256" s="9"/>
      <c r="I256" s="6">
        <f>$G256 / ( 1+$J256 )</f>
        <v>4.8113207547169807</v>
      </c>
      <c r="J256" s="7">
        <v>0.06</v>
      </c>
      <c r="K256" s="79">
        <f t="shared" si="15"/>
        <v>0</v>
      </c>
      <c r="L256" s="24"/>
    </row>
    <row r="257" spans="1:13" ht="13.95" customHeight="1" x14ac:dyDescent="0.3">
      <c r="A257" s="10"/>
      <c r="B257" s="1">
        <v>28810</v>
      </c>
      <c r="C257" s="83"/>
      <c r="D257" s="11" t="s">
        <v>260</v>
      </c>
      <c r="E257" s="8" t="s">
        <v>12</v>
      </c>
      <c r="F257" s="8">
        <v>12</v>
      </c>
      <c r="G257" s="6">
        <v>3.3</v>
      </c>
      <c r="H257" s="9"/>
      <c r="I257" s="6">
        <f>$G257 / ( 1+$J257 )</f>
        <v>3.1132075471698109</v>
      </c>
      <c r="J257" s="7">
        <v>0.06</v>
      </c>
      <c r="K257" s="79">
        <f t="shared" si="15"/>
        <v>0</v>
      </c>
      <c r="L257" s="24"/>
    </row>
    <row r="258" spans="1:13" ht="13.95" customHeight="1" x14ac:dyDescent="0.3">
      <c r="A258" s="121" t="s">
        <v>269</v>
      </c>
      <c r="B258" s="121"/>
      <c r="C258" s="121"/>
      <c r="D258" s="121"/>
      <c r="E258" s="121"/>
      <c r="F258" s="121"/>
      <c r="G258" s="121"/>
      <c r="H258" s="121"/>
      <c r="I258" s="121"/>
      <c r="J258" s="122"/>
      <c r="K258" s="79"/>
      <c r="L258" s="24"/>
      <c r="M258" s="73"/>
    </row>
    <row r="259" spans="1:13" ht="13.95" customHeight="1" x14ac:dyDescent="0.3">
      <c r="A259" s="24"/>
      <c r="B259" s="25" t="s">
        <v>270</v>
      </c>
      <c r="C259" s="88"/>
      <c r="D259" s="26" t="s">
        <v>271</v>
      </c>
      <c r="E259" s="27"/>
      <c r="F259" s="27">
        <v>24</v>
      </c>
      <c r="G259" s="28">
        <v>2.1</v>
      </c>
      <c r="H259" s="29" t="s">
        <v>272</v>
      </c>
      <c r="I259" s="30">
        <v>1.7355371900826448</v>
      </c>
      <c r="J259" s="74">
        <v>0.21</v>
      </c>
      <c r="K259" s="79">
        <f t="shared" si="15"/>
        <v>0</v>
      </c>
      <c r="L259" s="24"/>
      <c r="M259" s="73"/>
    </row>
    <row r="260" spans="1:13" ht="13.95" customHeight="1" x14ac:dyDescent="0.3">
      <c r="A260" s="32"/>
      <c r="B260" s="25" t="s">
        <v>273</v>
      </c>
      <c r="C260" s="88"/>
      <c r="D260" s="26" t="s">
        <v>274</v>
      </c>
      <c r="E260" s="27"/>
      <c r="F260" s="27">
        <v>24</v>
      </c>
      <c r="G260" s="28">
        <v>2.2000000000000002</v>
      </c>
      <c r="H260" s="29" t="s">
        <v>272</v>
      </c>
      <c r="I260" s="30">
        <v>1.8181818181818183</v>
      </c>
      <c r="J260" s="74">
        <v>0.21</v>
      </c>
      <c r="K260" s="79">
        <f t="shared" si="15"/>
        <v>0</v>
      </c>
      <c r="L260" s="24"/>
      <c r="M260" s="73"/>
    </row>
    <row r="261" spans="1:13" ht="13.95" customHeight="1" x14ac:dyDescent="0.3">
      <c r="A261" s="32" t="s">
        <v>275</v>
      </c>
      <c r="B261" s="25" t="s">
        <v>276</v>
      </c>
      <c r="C261" s="88"/>
      <c r="D261" s="26" t="s">
        <v>277</v>
      </c>
      <c r="E261" s="27"/>
      <c r="F261" s="27">
        <v>24</v>
      </c>
      <c r="G261" s="28">
        <v>2.6</v>
      </c>
      <c r="H261" s="29" t="s">
        <v>272</v>
      </c>
      <c r="I261" s="30">
        <v>2.1487603305785123</v>
      </c>
      <c r="J261" s="74">
        <v>0.21</v>
      </c>
      <c r="K261" s="79">
        <f t="shared" si="15"/>
        <v>0</v>
      </c>
      <c r="L261" s="24"/>
      <c r="M261" s="73"/>
    </row>
    <row r="262" spans="1:13" ht="13.95" customHeight="1" x14ac:dyDescent="0.3">
      <c r="A262" s="24"/>
      <c r="B262" s="25" t="s">
        <v>278</v>
      </c>
      <c r="C262" s="88"/>
      <c r="D262" s="26" t="s">
        <v>279</v>
      </c>
      <c r="E262" s="27"/>
      <c r="F262" s="27">
        <v>24</v>
      </c>
      <c r="G262" s="28">
        <v>2</v>
      </c>
      <c r="H262" s="29" t="s">
        <v>272</v>
      </c>
      <c r="I262" s="30">
        <v>1.6528925619834711</v>
      </c>
      <c r="J262" s="74">
        <v>0.21</v>
      </c>
      <c r="K262" s="79">
        <f t="shared" si="15"/>
        <v>0</v>
      </c>
      <c r="L262" s="24"/>
      <c r="M262" s="73"/>
    </row>
    <row r="263" spans="1:13" ht="13.95" customHeight="1" x14ac:dyDescent="0.3">
      <c r="A263" s="24"/>
      <c r="B263" s="25" t="s">
        <v>280</v>
      </c>
      <c r="C263" s="88"/>
      <c r="D263" s="26" t="s">
        <v>281</v>
      </c>
      <c r="E263" s="27"/>
      <c r="F263" s="27">
        <v>24</v>
      </c>
      <c r="G263" s="28">
        <v>2</v>
      </c>
      <c r="H263" s="29" t="s">
        <v>272</v>
      </c>
      <c r="I263" s="30">
        <v>1.6528925619834711</v>
      </c>
      <c r="J263" s="74">
        <v>0.21</v>
      </c>
      <c r="K263" s="79">
        <f t="shared" si="15"/>
        <v>0</v>
      </c>
      <c r="L263" s="24"/>
      <c r="M263" s="73"/>
    </row>
    <row r="264" spans="1:13" ht="13.95" customHeight="1" x14ac:dyDescent="0.3">
      <c r="A264" s="24"/>
      <c r="B264" s="25" t="s">
        <v>282</v>
      </c>
      <c r="C264" s="88"/>
      <c r="D264" s="26" t="s">
        <v>283</v>
      </c>
      <c r="E264" s="27"/>
      <c r="F264" s="27">
        <v>24</v>
      </c>
      <c r="G264" s="28">
        <v>2.2000000000000002</v>
      </c>
      <c r="H264" s="29" t="s">
        <v>272</v>
      </c>
      <c r="I264" s="30">
        <v>1.8181818181818183</v>
      </c>
      <c r="J264" s="74">
        <v>0.21</v>
      </c>
      <c r="K264" s="79">
        <f t="shared" si="15"/>
        <v>0</v>
      </c>
      <c r="L264" s="24"/>
      <c r="M264" s="73"/>
    </row>
    <row r="265" spans="1:13" ht="13.95" customHeight="1" x14ac:dyDescent="0.3">
      <c r="A265" s="24"/>
      <c r="B265" s="25" t="s">
        <v>284</v>
      </c>
      <c r="C265" s="88"/>
      <c r="D265" s="26" t="s">
        <v>285</v>
      </c>
      <c r="E265" s="27"/>
      <c r="F265" s="27">
        <v>24</v>
      </c>
      <c r="G265" s="28">
        <v>2</v>
      </c>
      <c r="H265" s="29" t="s">
        <v>272</v>
      </c>
      <c r="I265" s="30">
        <v>1.6528925619834711</v>
      </c>
      <c r="J265" s="74">
        <v>0.21</v>
      </c>
      <c r="K265" s="79">
        <f t="shared" si="15"/>
        <v>0</v>
      </c>
      <c r="L265" s="24"/>
      <c r="M265" s="73"/>
    </row>
    <row r="266" spans="1:13" ht="13.95" customHeight="1" x14ac:dyDescent="0.3">
      <c r="A266" s="24"/>
      <c r="B266" s="25" t="s">
        <v>286</v>
      </c>
      <c r="C266" s="88"/>
      <c r="D266" s="26" t="s">
        <v>287</v>
      </c>
      <c r="E266" s="27"/>
      <c r="F266" s="27">
        <v>24</v>
      </c>
      <c r="G266" s="28">
        <v>2.2999999999999998</v>
      </c>
      <c r="H266" s="29" t="s">
        <v>272</v>
      </c>
      <c r="I266" s="30">
        <v>1.9008264462809916</v>
      </c>
      <c r="J266" s="74">
        <v>0.21</v>
      </c>
      <c r="K266" s="79">
        <f t="shared" si="15"/>
        <v>0</v>
      </c>
      <c r="L266" s="24"/>
      <c r="M266" s="73"/>
    </row>
    <row r="267" spans="1:13" ht="13.95" customHeight="1" x14ac:dyDescent="0.3">
      <c r="A267" s="24"/>
      <c r="B267" s="25" t="s">
        <v>288</v>
      </c>
      <c r="C267" s="88"/>
      <c r="D267" s="26" t="s">
        <v>289</v>
      </c>
      <c r="E267" s="27"/>
      <c r="F267" s="27">
        <v>24</v>
      </c>
      <c r="G267" s="28">
        <v>1.7</v>
      </c>
      <c r="H267" s="29" t="s">
        <v>272</v>
      </c>
      <c r="I267" s="30">
        <v>1.4049586776859504</v>
      </c>
      <c r="J267" s="74">
        <v>0.21</v>
      </c>
      <c r="K267" s="79">
        <f t="shared" si="15"/>
        <v>0</v>
      </c>
      <c r="L267" s="24"/>
      <c r="M267" s="73"/>
    </row>
    <row r="268" spans="1:13" ht="13.95" customHeight="1" x14ac:dyDescent="0.3">
      <c r="A268" s="24"/>
      <c r="B268" s="25">
        <v>2081</v>
      </c>
      <c r="C268" s="88"/>
      <c r="D268" s="26" t="s">
        <v>290</v>
      </c>
      <c r="E268" s="27"/>
      <c r="F268" s="27">
        <v>24</v>
      </c>
      <c r="G268" s="28">
        <v>2.7</v>
      </c>
      <c r="H268" s="29" t="s">
        <v>272</v>
      </c>
      <c r="I268" s="30">
        <f>G268/1.21</f>
        <v>2.2314049586776861</v>
      </c>
      <c r="J268" s="74">
        <v>0.21</v>
      </c>
      <c r="K268" s="79">
        <f t="shared" si="15"/>
        <v>0</v>
      </c>
      <c r="L268" s="24"/>
      <c r="M268" s="73"/>
    </row>
    <row r="269" spans="1:13" ht="13.95" customHeight="1" x14ac:dyDescent="0.3">
      <c r="A269" s="24"/>
      <c r="B269" s="25">
        <v>90151</v>
      </c>
      <c r="C269" s="89"/>
      <c r="D269" s="26" t="s">
        <v>291</v>
      </c>
      <c r="E269" s="27"/>
      <c r="F269" s="27">
        <v>1</v>
      </c>
      <c r="G269" s="28" t="s">
        <v>8</v>
      </c>
      <c r="H269" s="28"/>
      <c r="I269" s="28"/>
      <c r="J269" s="75"/>
      <c r="K269" s="79">
        <f t="shared" si="15"/>
        <v>0</v>
      </c>
      <c r="L269" s="24"/>
      <c r="M269" s="73"/>
    </row>
    <row r="270" spans="1:13" ht="13.95" customHeight="1" x14ac:dyDescent="0.3">
      <c r="A270" s="24"/>
      <c r="B270" s="33" t="s">
        <v>292</v>
      </c>
      <c r="C270" s="89"/>
      <c r="D270" s="34" t="s">
        <v>293</v>
      </c>
      <c r="E270" s="35"/>
      <c r="F270" s="35">
        <v>6</v>
      </c>
      <c r="G270" s="36">
        <v>2</v>
      </c>
      <c r="H270" s="28"/>
      <c r="I270" s="30">
        <v>1.8867924528301885</v>
      </c>
      <c r="J270" s="74">
        <v>0.06</v>
      </c>
      <c r="K270" s="79">
        <f t="shared" ref="K270:K309" si="17">(I270*F270)*C270</f>
        <v>0</v>
      </c>
      <c r="L270" s="24"/>
      <c r="M270" s="73"/>
    </row>
    <row r="271" spans="1:13" ht="13.95" customHeight="1" x14ac:dyDescent="0.3">
      <c r="A271" s="24"/>
      <c r="B271" s="33" t="s">
        <v>294</v>
      </c>
      <c r="C271" s="89"/>
      <c r="D271" s="34" t="s">
        <v>295</v>
      </c>
      <c r="E271" s="35"/>
      <c r="F271" s="35">
        <v>6</v>
      </c>
      <c r="G271" s="36">
        <v>2.25</v>
      </c>
      <c r="H271" s="28"/>
      <c r="I271" s="30">
        <v>2.1226415094339623</v>
      </c>
      <c r="J271" s="74">
        <v>0.06</v>
      </c>
      <c r="K271" s="79">
        <f t="shared" si="17"/>
        <v>0</v>
      </c>
      <c r="L271" s="24"/>
      <c r="M271" s="73"/>
    </row>
    <row r="272" spans="1:13" ht="13.95" customHeight="1" x14ac:dyDescent="0.3">
      <c r="A272" s="24"/>
      <c r="B272" s="33" t="s">
        <v>296</v>
      </c>
      <c r="C272" s="89"/>
      <c r="D272" s="34" t="s">
        <v>297</v>
      </c>
      <c r="E272" s="35"/>
      <c r="F272" s="35">
        <v>6</v>
      </c>
      <c r="G272" s="36">
        <v>2.85</v>
      </c>
      <c r="H272" s="28"/>
      <c r="I272" s="30">
        <v>2.6886792452830188</v>
      </c>
      <c r="J272" s="74">
        <v>0.06</v>
      </c>
      <c r="K272" s="79">
        <f t="shared" si="17"/>
        <v>0</v>
      </c>
      <c r="L272" s="24"/>
      <c r="M272" s="73"/>
    </row>
    <row r="273" spans="1:13" ht="13.95" customHeight="1" x14ac:dyDescent="0.3">
      <c r="A273" s="24"/>
      <c r="B273" s="33" t="s">
        <v>298</v>
      </c>
      <c r="C273" s="89"/>
      <c r="D273" s="34" t="s">
        <v>299</v>
      </c>
      <c r="E273" s="35"/>
      <c r="F273" s="35">
        <v>5</v>
      </c>
      <c r="G273" s="36">
        <v>9.9499999999999993</v>
      </c>
      <c r="H273" s="28"/>
      <c r="I273" s="30">
        <v>9.39</v>
      </c>
      <c r="J273" s="74">
        <v>0.06</v>
      </c>
      <c r="K273" s="79">
        <f t="shared" si="17"/>
        <v>0</v>
      </c>
      <c r="L273" s="24"/>
      <c r="M273" s="73"/>
    </row>
    <row r="274" spans="1:13" ht="13.95" customHeight="1" x14ac:dyDescent="0.3">
      <c r="A274" s="24"/>
      <c r="B274" s="33" t="s">
        <v>300</v>
      </c>
      <c r="C274" s="89"/>
      <c r="D274" s="34" t="s">
        <v>301</v>
      </c>
      <c r="E274" s="35"/>
      <c r="F274" s="35">
        <v>5</v>
      </c>
      <c r="G274" s="36">
        <v>7.5</v>
      </c>
      <c r="H274" s="28"/>
      <c r="I274" s="30">
        <v>7.08</v>
      </c>
      <c r="J274" s="74">
        <v>0.06</v>
      </c>
      <c r="K274" s="79">
        <f t="shared" si="17"/>
        <v>0</v>
      </c>
      <c r="L274" s="24"/>
      <c r="M274" s="73"/>
    </row>
    <row r="275" spans="1:13" ht="13.95" customHeight="1" x14ac:dyDescent="0.3">
      <c r="A275" s="37"/>
      <c r="B275" s="33" t="s">
        <v>302</v>
      </c>
      <c r="C275" s="90"/>
      <c r="D275" s="34" t="s">
        <v>303</v>
      </c>
      <c r="E275" s="35"/>
      <c r="F275" s="35">
        <v>10</v>
      </c>
      <c r="G275" s="38">
        <v>7.3</v>
      </c>
      <c r="H275" s="28"/>
      <c r="I275" s="30">
        <v>6.89</v>
      </c>
      <c r="J275" s="74">
        <v>0.06</v>
      </c>
      <c r="K275" s="79">
        <f t="shared" si="17"/>
        <v>0</v>
      </c>
      <c r="L275" s="24"/>
      <c r="M275" s="73"/>
    </row>
    <row r="276" spans="1:13" ht="13.95" customHeight="1" x14ac:dyDescent="0.3">
      <c r="A276" s="24"/>
      <c r="B276" s="33" t="s">
        <v>304</v>
      </c>
      <c r="C276" s="90"/>
      <c r="D276" s="34" t="s">
        <v>305</v>
      </c>
      <c r="E276" s="35"/>
      <c r="F276" s="35">
        <v>10</v>
      </c>
      <c r="G276" s="38">
        <v>7.3</v>
      </c>
      <c r="H276" s="28"/>
      <c r="I276" s="30">
        <v>6.89</v>
      </c>
      <c r="J276" s="74">
        <v>0.06</v>
      </c>
      <c r="K276" s="79">
        <f t="shared" si="17"/>
        <v>0</v>
      </c>
      <c r="L276" s="24"/>
      <c r="M276" s="73"/>
    </row>
    <row r="277" spans="1:13" ht="13.95" customHeight="1" x14ac:dyDescent="0.3">
      <c r="A277" s="24"/>
      <c r="B277" s="33" t="s">
        <v>306</v>
      </c>
      <c r="C277" s="90"/>
      <c r="D277" s="34" t="s">
        <v>307</v>
      </c>
      <c r="E277" s="35"/>
      <c r="F277" s="35">
        <v>10</v>
      </c>
      <c r="G277" s="38">
        <v>5.2</v>
      </c>
      <c r="H277" s="28"/>
      <c r="I277" s="30">
        <v>4.91</v>
      </c>
      <c r="J277" s="74">
        <v>0.06</v>
      </c>
      <c r="K277" s="79">
        <f t="shared" si="17"/>
        <v>0</v>
      </c>
      <c r="L277" s="24"/>
      <c r="M277" s="73"/>
    </row>
    <row r="278" spans="1:13" ht="13.95" customHeight="1" x14ac:dyDescent="0.3">
      <c r="A278" s="69" t="s">
        <v>352</v>
      </c>
      <c r="B278" s="29" t="s">
        <v>308</v>
      </c>
      <c r="C278" s="91"/>
      <c r="D278" s="34" t="s">
        <v>309</v>
      </c>
      <c r="E278" s="27"/>
      <c r="F278" s="27">
        <v>6</v>
      </c>
      <c r="G278" s="70">
        <v>3.25</v>
      </c>
      <c r="H278" s="29" t="s">
        <v>272</v>
      </c>
      <c r="I278" s="30">
        <f>G278/1.06</f>
        <v>3.0660377358490565</v>
      </c>
      <c r="J278" s="74">
        <v>0.06</v>
      </c>
      <c r="K278" s="79">
        <f t="shared" si="17"/>
        <v>0</v>
      </c>
      <c r="L278" s="24"/>
      <c r="M278" s="73"/>
    </row>
    <row r="279" spans="1:13" ht="13.95" customHeight="1" x14ac:dyDescent="0.3">
      <c r="A279" s="39"/>
      <c r="B279" s="29" t="s">
        <v>310</v>
      </c>
      <c r="C279" s="91"/>
      <c r="D279" s="34" t="s">
        <v>311</v>
      </c>
      <c r="E279" s="27"/>
      <c r="F279" s="27">
        <v>6</v>
      </c>
      <c r="G279" s="28">
        <v>3.75</v>
      </c>
      <c r="H279" s="29" t="s">
        <v>272</v>
      </c>
      <c r="I279" s="30">
        <f>3.75/1.06</f>
        <v>3.5377358490566038</v>
      </c>
      <c r="J279" s="74">
        <v>0.06</v>
      </c>
      <c r="K279" s="79">
        <f t="shared" si="17"/>
        <v>0</v>
      </c>
      <c r="L279" s="24"/>
      <c r="M279" s="73"/>
    </row>
    <row r="280" spans="1:13" ht="13.95" customHeight="1" x14ac:dyDescent="0.3">
      <c r="A280" s="24"/>
      <c r="B280" s="29" t="s">
        <v>312</v>
      </c>
      <c r="C280" s="89"/>
      <c r="D280" s="34" t="s">
        <v>313</v>
      </c>
      <c r="E280" s="27"/>
      <c r="F280" s="27">
        <v>6</v>
      </c>
      <c r="G280" s="28">
        <v>6.9</v>
      </c>
      <c r="H280" s="40"/>
      <c r="I280" s="30">
        <v>6.51</v>
      </c>
      <c r="J280" s="74">
        <v>0.06</v>
      </c>
      <c r="K280" s="79">
        <f t="shared" si="17"/>
        <v>0</v>
      </c>
      <c r="L280" s="24"/>
      <c r="M280" s="73"/>
    </row>
    <row r="281" spans="1:13" ht="13.95" customHeight="1" x14ac:dyDescent="0.3">
      <c r="A281" s="24"/>
      <c r="B281" s="29" t="s">
        <v>314</v>
      </c>
      <c r="C281" s="89"/>
      <c r="D281" s="34" t="s">
        <v>315</v>
      </c>
      <c r="E281" s="27"/>
      <c r="F281" s="27">
        <v>6</v>
      </c>
      <c r="G281" s="28">
        <v>6.9</v>
      </c>
      <c r="H281" s="40"/>
      <c r="I281" s="30">
        <v>6.51</v>
      </c>
      <c r="J281" s="74">
        <v>0.06</v>
      </c>
      <c r="K281" s="79">
        <f t="shared" si="17"/>
        <v>0</v>
      </c>
      <c r="L281" s="24"/>
      <c r="M281" s="73"/>
    </row>
    <row r="282" spans="1:13" ht="13.95" customHeight="1" x14ac:dyDescent="0.3">
      <c r="A282" s="24"/>
      <c r="B282" s="29" t="s">
        <v>316</v>
      </c>
      <c r="C282" s="89"/>
      <c r="D282" s="34" t="s">
        <v>317</v>
      </c>
      <c r="E282" s="27"/>
      <c r="F282" s="27">
        <v>6</v>
      </c>
      <c r="G282" s="28">
        <v>6.9</v>
      </c>
      <c r="H282" s="40"/>
      <c r="I282" s="30">
        <v>6.51</v>
      </c>
      <c r="J282" s="74">
        <v>0.06</v>
      </c>
      <c r="K282" s="79">
        <f t="shared" si="17"/>
        <v>0</v>
      </c>
      <c r="L282" s="24"/>
      <c r="M282" s="73"/>
    </row>
    <row r="283" spans="1:13" ht="13.95" customHeight="1" x14ac:dyDescent="0.3">
      <c r="A283" s="24"/>
      <c r="B283" s="42">
        <v>88502</v>
      </c>
      <c r="C283" s="92"/>
      <c r="D283" s="43" t="s">
        <v>318</v>
      </c>
      <c r="E283" s="42"/>
      <c r="F283" s="42">
        <v>6</v>
      </c>
      <c r="G283" s="28">
        <v>5.6</v>
      </c>
      <c r="H283" s="44"/>
      <c r="I283" s="30">
        <v>5.283018867924528</v>
      </c>
      <c r="J283" s="74">
        <v>0.06</v>
      </c>
      <c r="K283" s="79">
        <f t="shared" si="17"/>
        <v>0</v>
      </c>
      <c r="L283" s="24"/>
      <c r="M283" s="73"/>
    </row>
    <row r="284" spans="1:13" ht="13.95" customHeight="1" x14ac:dyDescent="0.3">
      <c r="A284" s="24"/>
      <c r="B284" s="42">
        <v>88018</v>
      </c>
      <c r="C284" s="92"/>
      <c r="D284" s="43" t="s">
        <v>319</v>
      </c>
      <c r="E284" s="42"/>
      <c r="F284" s="42">
        <v>6</v>
      </c>
      <c r="G284" s="28">
        <v>4.9000000000000004</v>
      </c>
      <c r="H284" s="44"/>
      <c r="I284" s="30">
        <v>4.6226415094339623</v>
      </c>
      <c r="J284" s="74">
        <v>0.06</v>
      </c>
      <c r="K284" s="79">
        <f t="shared" si="17"/>
        <v>0</v>
      </c>
      <c r="L284" s="24"/>
      <c r="M284" s="73"/>
    </row>
    <row r="285" spans="1:13" ht="13.95" customHeight="1" x14ac:dyDescent="0.3">
      <c r="A285" s="24"/>
      <c r="B285" s="42">
        <v>88235</v>
      </c>
      <c r="C285" s="91"/>
      <c r="D285" s="43" t="s">
        <v>320</v>
      </c>
      <c r="E285" s="42"/>
      <c r="F285" s="42">
        <v>6</v>
      </c>
      <c r="G285" s="28">
        <v>4.5999999999999996</v>
      </c>
      <c r="H285" s="44"/>
      <c r="I285" s="30">
        <v>4.3396226415094334</v>
      </c>
      <c r="J285" s="31">
        <v>0.06</v>
      </c>
      <c r="K285" s="79">
        <f t="shared" si="17"/>
        <v>0</v>
      </c>
      <c r="L285" s="24"/>
      <c r="M285" s="24"/>
    </row>
    <row r="286" spans="1:13" ht="13.95" customHeight="1" x14ac:dyDescent="0.3">
      <c r="A286" s="24"/>
      <c r="B286" s="42">
        <v>88336</v>
      </c>
      <c r="C286" s="91"/>
      <c r="D286" s="43" t="s">
        <v>321</v>
      </c>
      <c r="E286" s="42"/>
      <c r="F286" s="42">
        <v>6</v>
      </c>
      <c r="G286" s="28">
        <v>6.2</v>
      </c>
      <c r="H286" s="44"/>
      <c r="I286" s="30">
        <v>5.8490566037735849</v>
      </c>
      <c r="J286" s="31">
        <v>0.06</v>
      </c>
      <c r="K286" s="79">
        <f t="shared" si="17"/>
        <v>0</v>
      </c>
      <c r="L286" s="24"/>
      <c r="M286" s="24"/>
    </row>
    <row r="287" spans="1:13" ht="13.95" customHeight="1" x14ac:dyDescent="0.3">
      <c r="A287" s="41"/>
      <c r="B287" s="42">
        <v>88427</v>
      </c>
      <c r="C287" s="92"/>
      <c r="D287" s="43" t="s">
        <v>322</v>
      </c>
      <c r="E287" s="42"/>
      <c r="F287" s="42">
        <v>6</v>
      </c>
      <c r="G287" s="28">
        <v>3.5</v>
      </c>
      <c r="H287" s="44"/>
      <c r="I287" s="30">
        <v>3.3018867924528301</v>
      </c>
      <c r="J287" s="31">
        <v>0.06</v>
      </c>
      <c r="K287" s="79">
        <f t="shared" si="17"/>
        <v>0</v>
      </c>
      <c r="L287" s="24"/>
      <c r="M287" s="24"/>
    </row>
    <row r="288" spans="1:13" ht="13.95" customHeight="1" x14ac:dyDescent="0.3">
      <c r="A288" s="24"/>
      <c r="B288" s="42">
        <v>88364</v>
      </c>
      <c r="C288" s="92"/>
      <c r="D288" s="43" t="s">
        <v>323</v>
      </c>
      <c r="E288" s="42"/>
      <c r="F288" s="42">
        <v>6</v>
      </c>
      <c r="G288" s="28">
        <v>3.8</v>
      </c>
      <c r="H288" s="44"/>
      <c r="I288" s="30">
        <v>3.5849056603773581</v>
      </c>
      <c r="J288" s="31">
        <v>0.06</v>
      </c>
      <c r="K288" s="79">
        <f t="shared" si="17"/>
        <v>0</v>
      </c>
      <c r="L288" s="24"/>
      <c r="M288" s="24"/>
    </row>
    <row r="289" spans="1:13" ht="13.95" customHeight="1" x14ac:dyDescent="0.3">
      <c r="A289" s="24"/>
      <c r="B289" s="42" t="s">
        <v>324</v>
      </c>
      <c r="C289" s="92"/>
      <c r="D289" s="43" t="s">
        <v>325</v>
      </c>
      <c r="E289" s="42"/>
      <c r="F289" s="42">
        <v>6</v>
      </c>
      <c r="G289" s="28">
        <v>4.1500000000000004</v>
      </c>
      <c r="H289" s="44"/>
      <c r="I289" s="30">
        <v>3.9150943396226419</v>
      </c>
      <c r="J289" s="31">
        <v>0.06</v>
      </c>
      <c r="K289" s="79">
        <f t="shared" si="17"/>
        <v>0</v>
      </c>
      <c r="L289" s="24"/>
      <c r="M289" s="24"/>
    </row>
    <row r="290" spans="1:13" ht="13.95" customHeight="1" x14ac:dyDescent="0.3">
      <c r="A290" s="68" t="s">
        <v>267</v>
      </c>
      <c r="B290" s="45">
        <v>24541</v>
      </c>
      <c r="C290" s="92"/>
      <c r="D290" s="43" t="s">
        <v>326</v>
      </c>
      <c r="E290" s="46"/>
      <c r="F290" s="46">
        <v>6</v>
      </c>
      <c r="G290" s="67">
        <v>4.4000000000000004</v>
      </c>
      <c r="H290" s="42"/>
      <c r="I290" s="47">
        <f>G290/1.06</f>
        <v>4.1509433962264151</v>
      </c>
      <c r="J290" s="48">
        <v>0.06</v>
      </c>
      <c r="K290" s="79">
        <f t="shared" si="17"/>
        <v>0</v>
      </c>
      <c r="L290" s="24"/>
      <c r="M290" s="24"/>
    </row>
    <row r="291" spans="1:13" ht="13.95" customHeight="1" x14ac:dyDescent="0.3">
      <c r="A291" s="68" t="s">
        <v>267</v>
      </c>
      <c r="B291" s="45">
        <v>24534</v>
      </c>
      <c r="C291" s="92"/>
      <c r="D291" s="43" t="s">
        <v>327</v>
      </c>
      <c r="E291" s="46"/>
      <c r="F291" s="46">
        <v>6</v>
      </c>
      <c r="G291" s="67">
        <v>4.4000000000000004</v>
      </c>
      <c r="H291" s="42"/>
      <c r="I291" s="47">
        <f>G291/1.06</f>
        <v>4.1509433962264151</v>
      </c>
      <c r="J291" s="48">
        <v>0.06</v>
      </c>
      <c r="K291" s="79">
        <f t="shared" si="17"/>
        <v>0</v>
      </c>
      <c r="L291" s="24"/>
      <c r="M291" s="24"/>
    </row>
    <row r="292" spans="1:13" ht="13.95" customHeight="1" x14ac:dyDescent="0.3">
      <c r="A292" s="49"/>
      <c r="B292" s="42" t="s">
        <v>328</v>
      </c>
      <c r="C292" s="93"/>
      <c r="D292" s="50" t="s">
        <v>329</v>
      </c>
      <c r="E292" s="42" t="s">
        <v>330</v>
      </c>
      <c r="F292" s="45">
        <v>10</v>
      </c>
      <c r="G292" s="51">
        <v>2.65</v>
      </c>
      <c r="H292" s="52"/>
      <c r="I292" s="53">
        <f>G292/1.06</f>
        <v>2.5</v>
      </c>
      <c r="J292" s="48">
        <v>0.06</v>
      </c>
      <c r="K292" s="79">
        <f t="shared" si="17"/>
        <v>0</v>
      </c>
      <c r="L292" s="24"/>
      <c r="M292" s="24"/>
    </row>
    <row r="293" spans="1:13" ht="13.95" customHeight="1" x14ac:dyDescent="0.3">
      <c r="A293" s="49"/>
      <c r="B293" s="42" t="s">
        <v>331</v>
      </c>
      <c r="C293" s="93"/>
      <c r="D293" s="50" t="s">
        <v>332</v>
      </c>
      <c r="E293" s="42" t="s">
        <v>330</v>
      </c>
      <c r="F293" s="45">
        <v>10</v>
      </c>
      <c r="G293" s="51">
        <v>2.65</v>
      </c>
      <c r="H293" s="52"/>
      <c r="I293" s="53">
        <f t="shared" ref="I293:I303" si="18">G293/1.06</f>
        <v>2.5</v>
      </c>
      <c r="J293" s="48">
        <v>0.06</v>
      </c>
      <c r="K293" s="79">
        <f t="shared" si="17"/>
        <v>0</v>
      </c>
      <c r="L293" s="24"/>
      <c r="M293" s="24"/>
    </row>
    <row r="294" spans="1:13" ht="13.95" customHeight="1" x14ac:dyDescent="0.3">
      <c r="A294" s="49"/>
      <c r="B294" s="42" t="s">
        <v>333</v>
      </c>
      <c r="C294" s="93"/>
      <c r="D294" s="50" t="s">
        <v>334</v>
      </c>
      <c r="E294" s="42" t="s">
        <v>330</v>
      </c>
      <c r="F294" s="45">
        <v>10</v>
      </c>
      <c r="G294" s="51">
        <v>2.65</v>
      </c>
      <c r="H294" s="52"/>
      <c r="I294" s="53">
        <f t="shared" si="18"/>
        <v>2.5</v>
      </c>
      <c r="J294" s="48">
        <v>0.06</v>
      </c>
      <c r="K294" s="79">
        <f t="shared" si="17"/>
        <v>0</v>
      </c>
      <c r="L294" s="24"/>
      <c r="M294" s="24"/>
    </row>
    <row r="295" spans="1:13" ht="13.95" customHeight="1" x14ac:dyDescent="0.3">
      <c r="A295" s="54"/>
      <c r="B295" s="42">
        <v>53504</v>
      </c>
      <c r="C295" s="93"/>
      <c r="D295" s="50" t="s">
        <v>335</v>
      </c>
      <c r="E295" s="42"/>
      <c r="F295" s="45">
        <v>20</v>
      </c>
      <c r="G295" s="51">
        <v>1.1000000000000001</v>
      </c>
      <c r="H295" s="52"/>
      <c r="I295" s="53">
        <v>1.0377358490566038</v>
      </c>
      <c r="J295" s="48">
        <v>0.06</v>
      </c>
      <c r="K295" s="79">
        <f t="shared" si="17"/>
        <v>0</v>
      </c>
      <c r="L295" s="24"/>
      <c r="M295" s="24"/>
    </row>
    <row r="296" spans="1:13" ht="13.95" customHeight="1" x14ac:dyDescent="0.3">
      <c r="A296" s="54"/>
      <c r="B296" s="42">
        <v>53500</v>
      </c>
      <c r="C296" s="93"/>
      <c r="D296" s="50" t="s">
        <v>336</v>
      </c>
      <c r="E296" s="42"/>
      <c r="F296" s="45">
        <v>10</v>
      </c>
      <c r="G296" s="51">
        <v>2.65</v>
      </c>
      <c r="H296" s="52"/>
      <c r="I296" s="53">
        <v>2.5</v>
      </c>
      <c r="J296" s="48">
        <v>0.06</v>
      </c>
      <c r="K296" s="79">
        <f t="shared" si="17"/>
        <v>0</v>
      </c>
      <c r="L296" s="24"/>
      <c r="M296" s="24"/>
    </row>
    <row r="297" spans="1:13" ht="13.95" customHeight="1" x14ac:dyDescent="0.3">
      <c r="A297" s="54"/>
      <c r="B297" s="42">
        <v>53505</v>
      </c>
      <c r="C297" s="93"/>
      <c r="D297" s="50" t="s">
        <v>337</v>
      </c>
      <c r="E297" s="42"/>
      <c r="F297" s="45">
        <v>20</v>
      </c>
      <c r="G297" s="51">
        <v>1.1000000000000001</v>
      </c>
      <c r="H297" s="52"/>
      <c r="I297" s="53">
        <v>1.04</v>
      </c>
      <c r="J297" s="48">
        <v>0.06</v>
      </c>
      <c r="K297" s="79">
        <f t="shared" si="17"/>
        <v>0</v>
      </c>
      <c r="L297" s="24"/>
      <c r="M297" s="24"/>
    </row>
    <row r="298" spans="1:13" ht="13.95" customHeight="1" x14ac:dyDescent="0.3">
      <c r="A298" s="54"/>
      <c r="B298" s="42">
        <v>53503</v>
      </c>
      <c r="C298" s="93"/>
      <c r="D298" s="50" t="s">
        <v>338</v>
      </c>
      <c r="E298" s="42"/>
      <c r="F298" s="45">
        <v>10</v>
      </c>
      <c r="G298" s="51">
        <v>2.65</v>
      </c>
      <c r="H298" s="52"/>
      <c r="I298" s="53">
        <v>2.5</v>
      </c>
      <c r="J298" s="48">
        <v>0.06</v>
      </c>
      <c r="K298" s="79">
        <f t="shared" si="17"/>
        <v>0</v>
      </c>
      <c r="L298" s="24"/>
      <c r="M298" s="24"/>
    </row>
    <row r="299" spans="1:13" ht="13.95" customHeight="1" x14ac:dyDescent="0.3">
      <c r="A299" s="49"/>
      <c r="B299" s="42" t="s">
        <v>339</v>
      </c>
      <c r="C299" s="93"/>
      <c r="D299" s="55" t="s">
        <v>340</v>
      </c>
      <c r="E299" s="42"/>
      <c r="F299" s="46">
        <v>6</v>
      </c>
      <c r="G299" s="47">
        <v>6.35</v>
      </c>
      <c r="H299" s="42"/>
      <c r="I299" s="53">
        <f t="shared" si="18"/>
        <v>5.9905660377358485</v>
      </c>
      <c r="J299" s="48">
        <v>0.06</v>
      </c>
      <c r="K299" s="79">
        <f t="shared" si="17"/>
        <v>0</v>
      </c>
      <c r="L299" s="24"/>
      <c r="M299" s="24"/>
    </row>
    <row r="300" spans="1:13" ht="13.95" customHeight="1" x14ac:dyDescent="0.3">
      <c r="A300" s="56"/>
      <c r="B300" s="57">
        <v>42016</v>
      </c>
      <c r="C300" s="93"/>
      <c r="D300" s="57" t="s">
        <v>341</v>
      </c>
      <c r="E300" s="42"/>
      <c r="F300" s="46">
        <v>5</v>
      </c>
      <c r="G300" s="47">
        <v>6.1</v>
      </c>
      <c r="H300" s="42"/>
      <c r="I300" s="47">
        <f t="shared" si="18"/>
        <v>5.7547169811320744</v>
      </c>
      <c r="J300" s="48">
        <v>0.06</v>
      </c>
      <c r="K300" s="79">
        <f t="shared" si="17"/>
        <v>0</v>
      </c>
      <c r="L300" s="24"/>
      <c r="M300" s="24"/>
    </row>
    <row r="301" spans="1:13" ht="13.95" customHeight="1" x14ac:dyDescent="0.3">
      <c r="A301" s="58"/>
      <c r="B301" s="57">
        <v>42017</v>
      </c>
      <c r="C301" s="93"/>
      <c r="D301" s="57" t="s">
        <v>342</v>
      </c>
      <c r="E301" s="42"/>
      <c r="F301" s="46">
        <v>5</v>
      </c>
      <c r="G301" s="47">
        <v>8.1</v>
      </c>
      <c r="H301" s="42"/>
      <c r="I301" s="47">
        <f t="shared" si="18"/>
        <v>7.6415094339622636</v>
      </c>
      <c r="J301" s="48">
        <v>0.06</v>
      </c>
      <c r="K301" s="79">
        <f t="shared" si="17"/>
        <v>0</v>
      </c>
      <c r="L301" s="24"/>
      <c r="M301" s="24"/>
    </row>
    <row r="302" spans="1:13" ht="13.95" customHeight="1" x14ac:dyDescent="0.3">
      <c r="A302" s="58"/>
      <c r="B302" s="57">
        <v>42018</v>
      </c>
      <c r="C302" s="93"/>
      <c r="D302" s="57" t="s">
        <v>343</v>
      </c>
      <c r="E302" s="42"/>
      <c r="F302" s="46">
        <v>5</v>
      </c>
      <c r="G302" s="47">
        <v>6.9</v>
      </c>
      <c r="H302" s="42"/>
      <c r="I302" s="47">
        <f t="shared" si="18"/>
        <v>6.5094339622641506</v>
      </c>
      <c r="J302" s="48">
        <v>0.06</v>
      </c>
      <c r="K302" s="79">
        <f t="shared" si="17"/>
        <v>0</v>
      </c>
      <c r="L302" s="24"/>
      <c r="M302" s="24"/>
    </row>
    <row r="303" spans="1:13" ht="13.95" customHeight="1" x14ac:dyDescent="0.3">
      <c r="A303" s="58"/>
      <c r="B303" s="57">
        <v>42019</v>
      </c>
      <c r="C303" s="93"/>
      <c r="D303" s="57" t="s">
        <v>344</v>
      </c>
      <c r="E303" s="42"/>
      <c r="F303" s="46">
        <v>5</v>
      </c>
      <c r="G303" s="47">
        <v>6.9</v>
      </c>
      <c r="H303" s="42"/>
      <c r="I303" s="47">
        <f t="shared" si="18"/>
        <v>6.5094339622641506</v>
      </c>
      <c r="J303" s="48">
        <v>0.06</v>
      </c>
      <c r="K303" s="79">
        <f t="shared" si="17"/>
        <v>0</v>
      </c>
      <c r="L303" s="24"/>
      <c r="M303" s="24"/>
    </row>
    <row r="304" spans="1:13" ht="13.95" customHeight="1" x14ac:dyDescent="0.3">
      <c r="A304" s="59"/>
      <c r="B304" s="57">
        <v>90000</v>
      </c>
      <c r="C304" s="93"/>
      <c r="D304" s="57" t="s">
        <v>345</v>
      </c>
      <c r="E304" s="42"/>
      <c r="F304" s="46">
        <v>24</v>
      </c>
      <c r="G304" s="47">
        <v>1.8</v>
      </c>
      <c r="H304" s="42" t="s">
        <v>346</v>
      </c>
      <c r="I304" s="47">
        <v>1.7</v>
      </c>
      <c r="J304" s="48">
        <v>0.06</v>
      </c>
      <c r="K304" s="79">
        <f t="shared" si="17"/>
        <v>0</v>
      </c>
      <c r="L304" s="24"/>
      <c r="M304" s="24"/>
    </row>
    <row r="305" spans="1:13" ht="13.95" customHeight="1" x14ac:dyDescent="0.3">
      <c r="A305" s="59"/>
      <c r="B305" s="57">
        <v>90001</v>
      </c>
      <c r="C305" s="93"/>
      <c r="D305" s="57" t="s">
        <v>347</v>
      </c>
      <c r="E305" s="42"/>
      <c r="F305" s="46">
        <v>24</v>
      </c>
      <c r="G305" s="47">
        <v>1.8</v>
      </c>
      <c r="H305" s="42" t="s">
        <v>346</v>
      </c>
      <c r="I305" s="47">
        <v>1.7</v>
      </c>
      <c r="J305" s="48">
        <v>0.06</v>
      </c>
      <c r="K305" s="79">
        <f t="shared" si="17"/>
        <v>0</v>
      </c>
      <c r="L305" s="24"/>
      <c r="M305" s="24"/>
    </row>
    <row r="306" spans="1:13" ht="26.55" customHeight="1" x14ac:dyDescent="0.3">
      <c r="A306" s="71" t="s">
        <v>357</v>
      </c>
      <c r="B306" s="57">
        <v>90002</v>
      </c>
      <c r="C306" s="93"/>
      <c r="D306" s="57" t="s">
        <v>348</v>
      </c>
      <c r="E306" s="42"/>
      <c r="F306" s="46">
        <v>24</v>
      </c>
      <c r="G306" s="47">
        <v>1.8</v>
      </c>
      <c r="H306" s="42" t="s">
        <v>346</v>
      </c>
      <c r="I306" s="47">
        <v>1.7</v>
      </c>
      <c r="J306" s="48">
        <v>0.06</v>
      </c>
      <c r="K306" s="79">
        <f t="shared" si="17"/>
        <v>0</v>
      </c>
      <c r="L306" s="24"/>
      <c r="M306" s="24"/>
    </row>
    <row r="307" spans="1:13" ht="13.95" customHeight="1" x14ac:dyDescent="0.3">
      <c r="A307" s="60"/>
      <c r="B307" s="61">
        <v>90099</v>
      </c>
      <c r="C307" s="94"/>
      <c r="D307" s="62" t="s">
        <v>349</v>
      </c>
      <c r="E307" s="63"/>
      <c r="F307" s="64">
        <v>6</v>
      </c>
      <c r="G307" s="65">
        <v>5.7</v>
      </c>
      <c r="H307" s="63"/>
      <c r="I307" s="65">
        <v>5.38</v>
      </c>
      <c r="J307" s="66">
        <v>0.06</v>
      </c>
      <c r="K307" s="79">
        <f t="shared" si="17"/>
        <v>0</v>
      </c>
      <c r="L307" s="24"/>
      <c r="M307" s="24"/>
    </row>
    <row r="308" spans="1:13" ht="13.95" customHeight="1" x14ac:dyDescent="0.3">
      <c r="A308" s="60"/>
      <c r="B308" s="61">
        <v>89010</v>
      </c>
      <c r="C308" s="94"/>
      <c r="D308" s="62" t="s">
        <v>350</v>
      </c>
      <c r="E308" s="63"/>
      <c r="F308" s="64">
        <v>5</v>
      </c>
      <c r="G308" s="65">
        <v>8.1999999999999993</v>
      </c>
      <c r="H308" s="63"/>
      <c r="I308" s="65">
        <v>7.74</v>
      </c>
      <c r="J308" s="66">
        <v>0.06</v>
      </c>
      <c r="K308" s="79">
        <f t="shared" si="17"/>
        <v>0</v>
      </c>
      <c r="L308" s="24"/>
      <c r="M308" s="24"/>
    </row>
    <row r="309" spans="1:13" ht="13.95" customHeight="1" x14ac:dyDescent="0.3">
      <c r="A309" s="60"/>
      <c r="B309" s="61">
        <v>90105</v>
      </c>
      <c r="C309" s="94"/>
      <c r="D309" s="62" t="s">
        <v>351</v>
      </c>
      <c r="E309" s="63"/>
      <c r="F309" s="64">
        <v>5</v>
      </c>
      <c r="G309" s="65">
        <v>11.95</v>
      </c>
      <c r="H309" s="63"/>
      <c r="I309" s="65">
        <v>11.27</v>
      </c>
      <c r="J309" s="66">
        <v>0.06</v>
      </c>
      <c r="K309" s="79">
        <f t="shared" si="17"/>
        <v>0</v>
      </c>
      <c r="L309" s="24"/>
      <c r="M309" s="24"/>
    </row>
    <row r="310" spans="1:13" ht="13.95" customHeight="1" x14ac:dyDescent="0.3">
      <c r="B310" s="1"/>
      <c r="C310" s="95"/>
      <c r="G310" s="6"/>
      <c r="I310" s="6"/>
      <c r="J310" s="7"/>
    </row>
    <row r="311" spans="1:13" ht="13.95" customHeight="1" x14ac:dyDescent="0.3">
      <c r="B311" s="1"/>
      <c r="C311" s="95"/>
      <c r="G311" s="6"/>
      <c r="I311" s="6"/>
      <c r="J311" s="7"/>
    </row>
    <row r="312" spans="1:13" ht="13.95" customHeight="1" x14ac:dyDescent="0.3">
      <c r="B312" s="1"/>
      <c r="C312" s="95"/>
      <c r="G312" s="6"/>
      <c r="I312" s="6"/>
      <c r="J312" s="7"/>
    </row>
    <row r="313" spans="1:13" ht="13.95" customHeight="1" x14ac:dyDescent="0.3">
      <c r="B313" s="1"/>
      <c r="C313" s="95"/>
      <c r="G313" s="6"/>
      <c r="I313" s="6"/>
      <c r="J313" s="7"/>
    </row>
    <row r="314" spans="1:13" ht="13.95" customHeight="1" x14ac:dyDescent="0.3">
      <c r="B314" s="1"/>
      <c r="C314" s="95"/>
      <c r="G314" s="6"/>
      <c r="I314" s="6"/>
      <c r="J314" s="7"/>
    </row>
    <row r="315" spans="1:13" ht="13.95" customHeight="1" x14ac:dyDescent="0.3">
      <c r="B315" s="1"/>
      <c r="C315" s="95"/>
      <c r="G315" s="6"/>
      <c r="I315" s="6"/>
      <c r="J315" s="7"/>
    </row>
    <row r="316" spans="1:13" ht="13.95" customHeight="1" x14ac:dyDescent="0.3">
      <c r="B316" s="1"/>
      <c r="C316" s="95"/>
      <c r="G316" s="6"/>
      <c r="I316" s="6"/>
      <c r="J316" s="7"/>
    </row>
    <row r="317" spans="1:13" ht="13.95" customHeight="1" x14ac:dyDescent="0.3">
      <c r="B317" s="1"/>
      <c r="C317" s="95"/>
      <c r="G317" s="6"/>
      <c r="I317" s="6"/>
      <c r="J317" s="7"/>
    </row>
    <row r="318" spans="1:13" ht="13.95" customHeight="1" x14ac:dyDescent="0.3">
      <c r="B318" s="1"/>
      <c r="C318" s="95"/>
      <c r="G318" s="6"/>
      <c r="I318" s="6"/>
      <c r="J318" s="7"/>
    </row>
    <row r="319" spans="1:13" ht="13.95" customHeight="1" x14ac:dyDescent="0.3">
      <c r="B319" s="1"/>
      <c r="C319" s="95"/>
      <c r="G319" s="6"/>
      <c r="I319" s="6"/>
      <c r="J319" s="7"/>
    </row>
    <row r="320" spans="1:13" ht="13.95" customHeight="1" x14ac:dyDescent="0.3">
      <c r="B320" s="1"/>
      <c r="C320" s="95"/>
      <c r="G320" s="6"/>
      <c r="I320" s="6"/>
      <c r="J320" s="7"/>
    </row>
    <row r="321" spans="2:10" ht="13.95" customHeight="1" x14ac:dyDescent="0.3">
      <c r="B321" s="1"/>
      <c r="C321" s="95"/>
      <c r="G321" s="6"/>
      <c r="I321" s="6"/>
      <c r="J321" s="7"/>
    </row>
    <row r="322" spans="2:10" ht="13.95" customHeight="1" x14ac:dyDescent="0.3">
      <c r="B322" s="1"/>
      <c r="C322" s="95"/>
      <c r="G322" s="6"/>
      <c r="I322" s="6"/>
      <c r="J322" s="7"/>
    </row>
    <row r="323" spans="2:10" ht="13.95" customHeight="1" x14ac:dyDescent="0.3">
      <c r="B323" s="1"/>
      <c r="C323" s="95"/>
      <c r="G323" s="6"/>
      <c r="I323" s="6"/>
      <c r="J323" s="7"/>
    </row>
    <row r="324" spans="2:10" ht="13.95" customHeight="1" x14ac:dyDescent="0.3">
      <c r="B324" s="1"/>
      <c r="C324" s="95"/>
      <c r="G324" s="6"/>
      <c r="I324" s="6"/>
      <c r="J324" s="7"/>
    </row>
    <row r="325" spans="2:10" ht="13.95" customHeight="1" x14ac:dyDescent="0.3">
      <c r="B325" s="1"/>
      <c r="C325" s="95"/>
      <c r="G325" s="6"/>
      <c r="I325" s="6"/>
      <c r="J325" s="7"/>
    </row>
    <row r="326" spans="2:10" ht="13.95" customHeight="1" x14ac:dyDescent="0.3">
      <c r="B326" s="1"/>
      <c r="C326" s="95"/>
      <c r="G326" s="6"/>
      <c r="I326" s="6"/>
      <c r="J326" s="7"/>
    </row>
    <row r="327" spans="2:10" ht="13.95" customHeight="1" x14ac:dyDescent="0.3">
      <c r="B327" s="1"/>
      <c r="C327" s="95"/>
      <c r="G327" s="6"/>
      <c r="I327" s="6"/>
      <c r="J327" s="7"/>
    </row>
    <row r="328" spans="2:10" ht="13.95" customHeight="1" x14ac:dyDescent="0.3">
      <c r="B328" s="1"/>
      <c r="C328" s="95"/>
      <c r="G328" s="6"/>
      <c r="I328" s="6"/>
      <c r="J328" s="7"/>
    </row>
    <row r="329" spans="2:10" ht="13.95" customHeight="1" x14ac:dyDescent="0.3">
      <c r="B329" s="1"/>
      <c r="C329" s="95"/>
      <c r="G329" s="6"/>
      <c r="I329" s="6"/>
      <c r="J329" s="7"/>
    </row>
    <row r="330" spans="2:10" ht="13.95" customHeight="1" x14ac:dyDescent="0.3">
      <c r="B330" s="1"/>
      <c r="C330" s="95"/>
      <c r="G330" s="6"/>
      <c r="I330" s="6"/>
      <c r="J330" s="7"/>
    </row>
    <row r="331" spans="2:10" ht="13.95" customHeight="1" x14ac:dyDescent="0.3">
      <c r="B331" s="1"/>
      <c r="C331" s="95"/>
      <c r="G331" s="6"/>
      <c r="I331" s="6"/>
      <c r="J331" s="7"/>
    </row>
    <row r="332" spans="2:10" ht="13.95" customHeight="1" x14ac:dyDescent="0.3">
      <c r="B332" s="1"/>
      <c r="C332" s="95"/>
      <c r="G332" s="6"/>
      <c r="I332" s="6"/>
      <c r="J332" s="7"/>
    </row>
    <row r="333" spans="2:10" ht="13.95" customHeight="1" x14ac:dyDescent="0.3">
      <c r="B333" s="1"/>
      <c r="C333" s="95"/>
      <c r="G333" s="6"/>
      <c r="I333" s="6"/>
      <c r="J333" s="7"/>
    </row>
    <row r="334" spans="2:10" ht="13.95" customHeight="1" x14ac:dyDescent="0.3">
      <c r="B334" s="1"/>
      <c r="C334" s="95"/>
      <c r="G334" s="6"/>
      <c r="I334" s="6"/>
      <c r="J334" s="7"/>
    </row>
    <row r="335" spans="2:10" ht="13.95" customHeight="1" x14ac:dyDescent="0.3">
      <c r="B335" s="1"/>
      <c r="C335" s="95"/>
      <c r="G335" s="6"/>
      <c r="I335" s="6"/>
      <c r="J335" s="7"/>
    </row>
    <row r="336" spans="2:10" ht="13.95" customHeight="1" x14ac:dyDescent="0.3">
      <c r="B336" s="1"/>
      <c r="C336" s="95"/>
      <c r="G336" s="6"/>
      <c r="I336" s="6"/>
      <c r="J336" s="7"/>
    </row>
    <row r="337" spans="2:10" ht="13.95" customHeight="1" x14ac:dyDescent="0.3">
      <c r="B337" s="1"/>
      <c r="C337" s="95"/>
      <c r="G337" s="6"/>
      <c r="I337" s="6"/>
      <c r="J337" s="7"/>
    </row>
    <row r="338" spans="2:10" ht="13.95" customHeight="1" x14ac:dyDescent="0.3">
      <c r="B338" s="1"/>
      <c r="C338" s="95"/>
      <c r="G338" s="6"/>
      <c r="I338" s="6"/>
      <c r="J338" s="7"/>
    </row>
    <row r="339" spans="2:10" ht="13.95" customHeight="1" x14ac:dyDescent="0.3">
      <c r="B339" s="1"/>
      <c r="C339" s="95"/>
      <c r="G339" s="6"/>
      <c r="I339" s="6"/>
      <c r="J339" s="7"/>
    </row>
    <row r="340" spans="2:10" ht="13.95" customHeight="1" x14ac:dyDescent="0.3">
      <c r="B340" s="1"/>
      <c r="C340" s="95"/>
      <c r="G340" s="6"/>
      <c r="I340" s="6"/>
      <c r="J340" s="7"/>
    </row>
    <row r="341" spans="2:10" ht="13.95" customHeight="1" x14ac:dyDescent="0.3">
      <c r="B341" s="1"/>
      <c r="C341" s="95"/>
      <c r="G341" s="6"/>
      <c r="I341" s="6"/>
      <c r="J341" s="7"/>
    </row>
    <row r="342" spans="2:10" ht="13.95" customHeight="1" x14ac:dyDescent="0.3">
      <c r="B342" s="1"/>
      <c r="C342" s="95"/>
      <c r="G342" s="6"/>
      <c r="I342" s="6"/>
      <c r="J342" s="7"/>
    </row>
    <row r="343" spans="2:10" ht="13.95" customHeight="1" x14ac:dyDescent="0.3">
      <c r="B343" s="1"/>
      <c r="C343" s="95"/>
      <c r="G343" s="6"/>
      <c r="I343" s="6"/>
      <c r="J343" s="7"/>
    </row>
    <row r="344" spans="2:10" ht="13.95" customHeight="1" x14ac:dyDescent="0.3">
      <c r="B344" s="1"/>
      <c r="C344" s="95"/>
      <c r="G344" s="6"/>
      <c r="I344" s="6"/>
      <c r="J344" s="7"/>
    </row>
    <row r="345" spans="2:10" ht="13.95" customHeight="1" x14ac:dyDescent="0.3">
      <c r="B345" s="1"/>
      <c r="C345" s="95"/>
      <c r="G345" s="6"/>
      <c r="I345" s="6"/>
      <c r="J345" s="7"/>
    </row>
    <row r="346" spans="2:10" ht="13.95" customHeight="1" x14ac:dyDescent="0.3">
      <c r="B346" s="1"/>
      <c r="C346" s="95"/>
      <c r="G346" s="6"/>
      <c r="I346" s="6"/>
      <c r="J346" s="7"/>
    </row>
    <row r="347" spans="2:10" ht="13.95" customHeight="1" x14ac:dyDescent="0.3">
      <c r="B347" s="1"/>
      <c r="C347" s="95"/>
      <c r="G347" s="6"/>
      <c r="I347" s="6"/>
      <c r="J347" s="7"/>
    </row>
    <row r="348" spans="2:10" ht="13.95" customHeight="1" x14ac:dyDescent="0.3">
      <c r="B348" s="1"/>
      <c r="C348" s="95"/>
      <c r="G348" s="6"/>
      <c r="I348" s="6"/>
      <c r="J348" s="7"/>
    </row>
    <row r="349" spans="2:10" ht="13.95" customHeight="1" x14ac:dyDescent="0.3">
      <c r="B349" s="1"/>
      <c r="C349" s="95"/>
      <c r="G349" s="6"/>
      <c r="I349" s="6"/>
      <c r="J349" s="7"/>
    </row>
    <row r="350" spans="2:10" ht="13.95" customHeight="1" x14ac:dyDescent="0.3">
      <c r="B350" s="1"/>
      <c r="C350" s="95"/>
      <c r="G350" s="6"/>
      <c r="I350" s="6"/>
      <c r="J350" s="7"/>
    </row>
    <row r="351" spans="2:10" ht="13.95" customHeight="1" x14ac:dyDescent="0.3">
      <c r="B351" s="1"/>
      <c r="C351" s="95"/>
      <c r="G351" s="6"/>
      <c r="I351" s="6"/>
      <c r="J351" s="7"/>
    </row>
    <row r="352" spans="2:10" ht="13.95" customHeight="1" x14ac:dyDescent="0.3">
      <c r="B352" s="1"/>
      <c r="C352" s="95"/>
      <c r="G352" s="6"/>
      <c r="I352" s="6"/>
      <c r="J352" s="7"/>
    </row>
    <row r="353" spans="2:10" ht="13.95" customHeight="1" x14ac:dyDescent="0.3">
      <c r="B353" s="1"/>
      <c r="C353" s="95"/>
      <c r="G353" s="6"/>
      <c r="I353" s="6"/>
      <c r="J353" s="7"/>
    </row>
    <row r="354" spans="2:10" ht="13.95" customHeight="1" x14ac:dyDescent="0.3">
      <c r="B354" s="1"/>
      <c r="C354" s="95"/>
      <c r="G354" s="6"/>
      <c r="I354" s="6"/>
      <c r="J354" s="7"/>
    </row>
    <row r="355" spans="2:10" ht="13.95" customHeight="1" x14ac:dyDescent="0.3">
      <c r="B355" s="1"/>
      <c r="C355" s="95"/>
      <c r="G355" s="6"/>
      <c r="I355" s="6"/>
      <c r="J355" s="7"/>
    </row>
    <row r="356" spans="2:10" ht="13.95" customHeight="1" x14ac:dyDescent="0.3">
      <c r="B356" s="1"/>
      <c r="C356" s="95"/>
      <c r="G356" s="6"/>
      <c r="I356" s="6"/>
      <c r="J356" s="7"/>
    </row>
    <row r="357" spans="2:10" ht="13.95" customHeight="1" x14ac:dyDescent="0.3">
      <c r="B357" s="1"/>
      <c r="C357" s="95"/>
      <c r="G357" s="6"/>
      <c r="I357" s="6"/>
      <c r="J357" s="7"/>
    </row>
    <row r="358" spans="2:10" ht="13.95" customHeight="1" x14ac:dyDescent="0.3">
      <c r="B358" s="1"/>
      <c r="C358" s="95"/>
      <c r="G358" s="6"/>
      <c r="I358" s="6"/>
      <c r="J358" s="7"/>
    </row>
    <row r="359" spans="2:10" ht="13.95" customHeight="1" x14ac:dyDescent="0.3">
      <c r="B359" s="1"/>
      <c r="C359" s="95"/>
      <c r="G359" s="6"/>
      <c r="I359" s="6"/>
      <c r="J359" s="7"/>
    </row>
    <row r="360" spans="2:10" ht="13.95" customHeight="1" x14ac:dyDescent="0.3">
      <c r="B360" s="1"/>
      <c r="C360" s="95"/>
      <c r="G360" s="6"/>
      <c r="I360" s="6"/>
      <c r="J360" s="7"/>
    </row>
    <row r="361" spans="2:10" ht="13.95" customHeight="1" x14ac:dyDescent="0.3">
      <c r="B361" s="1"/>
      <c r="C361" s="95"/>
      <c r="G361" s="6"/>
      <c r="I361" s="6"/>
      <c r="J361" s="7"/>
    </row>
    <row r="362" spans="2:10" ht="13.95" customHeight="1" x14ac:dyDescent="0.3">
      <c r="B362" s="1"/>
      <c r="C362" s="95"/>
      <c r="G362" s="6"/>
      <c r="I362" s="6"/>
      <c r="J362" s="7"/>
    </row>
    <row r="363" spans="2:10" ht="13.95" customHeight="1" x14ac:dyDescent="0.3">
      <c r="B363" s="1"/>
      <c r="C363" s="95"/>
      <c r="G363" s="6"/>
      <c r="I363" s="6"/>
      <c r="J363" s="7"/>
    </row>
    <row r="364" spans="2:10" ht="13.95" customHeight="1" x14ac:dyDescent="0.3">
      <c r="B364" s="1"/>
      <c r="C364" s="95"/>
      <c r="G364" s="6"/>
      <c r="I364" s="6"/>
      <c r="J364" s="7"/>
    </row>
    <row r="365" spans="2:10" ht="13.95" customHeight="1" x14ac:dyDescent="0.3">
      <c r="B365" s="1"/>
      <c r="C365" s="95"/>
      <c r="G365" s="6"/>
      <c r="I365" s="6"/>
      <c r="J365" s="7"/>
    </row>
    <row r="366" spans="2:10" ht="13.95" customHeight="1" x14ac:dyDescent="0.3">
      <c r="B366" s="1"/>
      <c r="C366" s="95"/>
      <c r="G366" s="6"/>
      <c r="I366" s="6"/>
      <c r="J366" s="7"/>
    </row>
    <row r="367" spans="2:10" ht="13.95" customHeight="1" x14ac:dyDescent="0.3">
      <c r="B367" s="1"/>
      <c r="C367" s="95"/>
      <c r="G367" s="6"/>
      <c r="I367" s="6"/>
      <c r="J367" s="7"/>
    </row>
    <row r="368" spans="2:10" ht="13.95" customHeight="1" x14ac:dyDescent="0.3">
      <c r="B368" s="1"/>
      <c r="C368" s="95"/>
      <c r="G368" s="6"/>
      <c r="I368" s="6"/>
      <c r="J368" s="7"/>
    </row>
    <row r="369" spans="2:10" ht="13.95" customHeight="1" x14ac:dyDescent="0.3">
      <c r="B369" s="1"/>
      <c r="C369" s="95"/>
      <c r="G369" s="6"/>
      <c r="I369" s="6"/>
      <c r="J369" s="7"/>
    </row>
    <row r="370" spans="2:10" ht="13.95" customHeight="1" x14ac:dyDescent="0.3">
      <c r="B370" s="1"/>
      <c r="C370" s="95"/>
      <c r="G370" s="6"/>
      <c r="I370" s="6"/>
      <c r="J370" s="7"/>
    </row>
    <row r="371" spans="2:10" ht="13.95" customHeight="1" x14ac:dyDescent="0.3">
      <c r="B371" s="1"/>
      <c r="C371" s="95"/>
      <c r="G371" s="6"/>
      <c r="I371" s="6"/>
      <c r="J371" s="7"/>
    </row>
    <row r="372" spans="2:10" ht="13.95" customHeight="1" x14ac:dyDescent="0.3">
      <c r="B372" s="1"/>
      <c r="C372" s="95"/>
      <c r="G372" s="6"/>
      <c r="I372" s="6"/>
      <c r="J372" s="7"/>
    </row>
    <row r="373" spans="2:10" ht="13.95" customHeight="1" x14ac:dyDescent="0.3">
      <c r="B373" s="1"/>
      <c r="C373" s="95"/>
      <c r="G373" s="6"/>
      <c r="I373" s="6"/>
      <c r="J373" s="7"/>
    </row>
    <row r="374" spans="2:10" ht="13.95" customHeight="1" x14ac:dyDescent="0.3">
      <c r="B374" s="1"/>
      <c r="C374" s="95"/>
      <c r="G374" s="6"/>
      <c r="I374" s="6"/>
      <c r="J374" s="7"/>
    </row>
    <row r="375" spans="2:10" ht="13.95" customHeight="1" x14ac:dyDescent="0.3">
      <c r="B375" s="1"/>
      <c r="C375" s="95"/>
      <c r="G375" s="6"/>
      <c r="I375" s="6"/>
      <c r="J375" s="7"/>
    </row>
    <row r="376" spans="2:10" ht="13.95" customHeight="1" x14ac:dyDescent="0.3">
      <c r="B376" s="1"/>
      <c r="C376" s="95"/>
      <c r="G376" s="6"/>
      <c r="I376" s="6"/>
      <c r="J376" s="7"/>
    </row>
    <row r="377" spans="2:10" ht="13.95" customHeight="1" x14ac:dyDescent="0.3">
      <c r="B377" s="1"/>
      <c r="C377" s="95"/>
      <c r="G377" s="6"/>
      <c r="I377" s="6"/>
      <c r="J377" s="7"/>
    </row>
    <row r="378" spans="2:10" ht="13.95" customHeight="1" x14ac:dyDescent="0.3">
      <c r="B378" s="1"/>
      <c r="C378" s="95"/>
      <c r="G378" s="6"/>
      <c r="I378" s="6"/>
      <c r="J378" s="7"/>
    </row>
    <row r="379" spans="2:10" ht="13.95" customHeight="1" x14ac:dyDescent="0.3">
      <c r="B379" s="1"/>
      <c r="C379" s="95"/>
      <c r="G379" s="6"/>
      <c r="I379" s="6"/>
      <c r="J379" s="7"/>
    </row>
    <row r="380" spans="2:10" ht="13.95" customHeight="1" x14ac:dyDescent="0.3">
      <c r="B380" s="1"/>
      <c r="C380" s="95"/>
      <c r="G380" s="6"/>
      <c r="I380" s="6"/>
      <c r="J380" s="7"/>
    </row>
    <row r="381" spans="2:10" ht="13.95" customHeight="1" x14ac:dyDescent="0.3">
      <c r="B381" s="1"/>
      <c r="C381" s="95"/>
      <c r="G381" s="6"/>
      <c r="I381" s="6"/>
      <c r="J381" s="7"/>
    </row>
    <row r="382" spans="2:10" ht="13.95" customHeight="1" x14ac:dyDescent="0.3">
      <c r="B382" s="1"/>
      <c r="C382" s="95"/>
      <c r="G382" s="6"/>
      <c r="I382" s="6"/>
      <c r="J382" s="7"/>
    </row>
    <row r="383" spans="2:10" ht="13.95" customHeight="1" x14ac:dyDescent="0.3">
      <c r="B383" s="1"/>
      <c r="C383" s="95"/>
      <c r="G383" s="6"/>
      <c r="I383" s="6"/>
      <c r="J383" s="7"/>
    </row>
    <row r="384" spans="2:10" ht="13.95" customHeight="1" x14ac:dyDescent="0.3">
      <c r="B384" s="1"/>
      <c r="C384" s="95"/>
      <c r="G384" s="6"/>
      <c r="I384" s="6"/>
      <c r="J384" s="7"/>
    </row>
    <row r="385" spans="2:10" ht="13.95" customHeight="1" x14ac:dyDescent="0.3">
      <c r="B385" s="1"/>
      <c r="C385" s="95"/>
      <c r="G385" s="6"/>
      <c r="I385" s="6"/>
      <c r="J385" s="7"/>
    </row>
    <row r="386" spans="2:10" ht="13.95" customHeight="1" x14ac:dyDescent="0.3">
      <c r="B386" s="1"/>
      <c r="C386" s="95"/>
      <c r="G386" s="6"/>
      <c r="I386" s="6"/>
      <c r="J386" s="7"/>
    </row>
    <row r="387" spans="2:10" ht="13.95" customHeight="1" x14ac:dyDescent="0.3">
      <c r="B387" s="1"/>
      <c r="C387" s="95"/>
      <c r="G387" s="6"/>
      <c r="I387" s="6"/>
      <c r="J387" s="7"/>
    </row>
    <row r="388" spans="2:10" ht="13.95" customHeight="1" x14ac:dyDescent="0.3">
      <c r="B388" s="1"/>
      <c r="C388" s="95"/>
      <c r="G388" s="6"/>
      <c r="I388" s="6"/>
      <c r="J388" s="7"/>
    </row>
    <row r="389" spans="2:10" ht="13.95" customHeight="1" x14ac:dyDescent="0.3">
      <c r="B389" s="1"/>
      <c r="C389" s="95"/>
      <c r="G389" s="6"/>
      <c r="I389" s="6"/>
      <c r="J389" s="7"/>
    </row>
    <row r="390" spans="2:10" ht="13.95" customHeight="1" x14ac:dyDescent="0.3">
      <c r="B390" s="1"/>
      <c r="C390" s="95"/>
      <c r="G390" s="6"/>
      <c r="I390" s="6"/>
      <c r="J390" s="7"/>
    </row>
    <row r="391" spans="2:10" ht="13.95" customHeight="1" x14ac:dyDescent="0.3">
      <c r="B391" s="1"/>
      <c r="C391" s="95"/>
      <c r="G391" s="6"/>
      <c r="I391" s="6"/>
      <c r="J391" s="7"/>
    </row>
    <row r="392" spans="2:10" ht="13.95" customHeight="1" x14ac:dyDescent="0.3">
      <c r="B392" s="1"/>
      <c r="C392" s="95"/>
      <c r="G392" s="6"/>
      <c r="I392" s="6"/>
      <c r="J392" s="7"/>
    </row>
    <row r="393" spans="2:10" ht="13.95" customHeight="1" x14ac:dyDescent="0.3">
      <c r="B393" s="1"/>
      <c r="C393" s="95"/>
      <c r="G393" s="6"/>
      <c r="I393" s="6"/>
      <c r="J393" s="7"/>
    </row>
    <row r="394" spans="2:10" ht="13.95" customHeight="1" x14ac:dyDescent="0.3">
      <c r="B394" s="1"/>
      <c r="C394" s="95"/>
      <c r="G394" s="6"/>
      <c r="I394" s="6"/>
      <c r="J394" s="7"/>
    </row>
    <row r="395" spans="2:10" ht="13.95" customHeight="1" x14ac:dyDescent="0.3">
      <c r="B395" s="1"/>
      <c r="C395" s="95"/>
      <c r="G395" s="6"/>
      <c r="I395" s="6"/>
      <c r="J395" s="7"/>
    </row>
    <row r="396" spans="2:10" ht="13.95" customHeight="1" x14ac:dyDescent="0.3">
      <c r="B396" s="1"/>
      <c r="C396" s="95"/>
      <c r="G396" s="6"/>
      <c r="I396" s="6"/>
      <c r="J396" s="7"/>
    </row>
    <row r="397" spans="2:10" ht="13.95" customHeight="1" x14ac:dyDescent="0.3">
      <c r="B397" s="1"/>
      <c r="C397" s="95"/>
      <c r="G397" s="6"/>
      <c r="I397" s="6"/>
      <c r="J397" s="7"/>
    </row>
    <row r="398" spans="2:10" ht="13.95" customHeight="1" x14ac:dyDescent="0.3">
      <c r="B398" s="1"/>
      <c r="C398" s="95"/>
      <c r="G398" s="6"/>
      <c r="I398" s="6"/>
      <c r="J398" s="7"/>
    </row>
    <row r="399" spans="2:10" ht="13.95" customHeight="1" x14ac:dyDescent="0.3">
      <c r="B399" s="1"/>
      <c r="C399" s="95"/>
      <c r="G399" s="6"/>
      <c r="I399" s="6"/>
      <c r="J399" s="7"/>
    </row>
    <row r="400" spans="2:10" ht="13.95" customHeight="1" x14ac:dyDescent="0.3">
      <c r="B400" s="1"/>
      <c r="C400" s="95"/>
      <c r="G400" s="6"/>
      <c r="I400" s="6"/>
      <c r="J400" s="7"/>
    </row>
    <row r="401" spans="2:10" ht="13.95" customHeight="1" x14ac:dyDescent="0.3">
      <c r="B401" s="1"/>
      <c r="C401" s="95"/>
      <c r="G401" s="6"/>
      <c r="I401" s="6"/>
      <c r="J401" s="7"/>
    </row>
    <row r="402" spans="2:10" ht="13.95" customHeight="1" x14ac:dyDescent="0.3">
      <c r="B402" s="1"/>
      <c r="C402" s="95"/>
      <c r="G402" s="6"/>
      <c r="I402" s="6"/>
      <c r="J402" s="7"/>
    </row>
    <row r="403" spans="2:10" ht="13.95" customHeight="1" x14ac:dyDescent="0.3">
      <c r="B403" s="1"/>
      <c r="C403" s="95"/>
      <c r="G403" s="6"/>
      <c r="I403" s="6"/>
      <c r="J403" s="7"/>
    </row>
    <row r="404" spans="2:10" ht="13.95" customHeight="1" x14ac:dyDescent="0.3">
      <c r="B404" s="1"/>
      <c r="C404" s="95"/>
      <c r="G404" s="6"/>
      <c r="I404" s="6"/>
      <c r="J404" s="7"/>
    </row>
    <row r="405" spans="2:10" ht="13.95" customHeight="1" x14ac:dyDescent="0.3">
      <c r="B405" s="1"/>
      <c r="C405" s="95"/>
      <c r="G405" s="6"/>
      <c r="I405" s="6"/>
      <c r="J405" s="7"/>
    </row>
    <row r="406" spans="2:10" ht="13.95" customHeight="1" x14ac:dyDescent="0.3">
      <c r="B406" s="1"/>
      <c r="C406" s="95"/>
      <c r="G406" s="6"/>
      <c r="I406" s="6"/>
      <c r="J406" s="7"/>
    </row>
    <row r="407" spans="2:10" ht="13.95" customHeight="1" x14ac:dyDescent="0.3">
      <c r="B407" s="1"/>
      <c r="C407" s="95"/>
      <c r="G407" s="6"/>
      <c r="I407" s="6"/>
      <c r="J407" s="7"/>
    </row>
    <row r="408" spans="2:10" ht="13.95" customHeight="1" x14ac:dyDescent="0.3">
      <c r="B408" s="1"/>
      <c r="C408" s="95"/>
      <c r="G408" s="6"/>
      <c r="I408" s="6"/>
      <c r="J408" s="7"/>
    </row>
    <row r="409" spans="2:10" ht="13.95" customHeight="1" x14ac:dyDescent="0.3">
      <c r="B409" s="1"/>
      <c r="C409" s="95"/>
      <c r="G409" s="6"/>
      <c r="I409" s="6"/>
      <c r="J409" s="7"/>
    </row>
    <row r="410" spans="2:10" ht="13.95" customHeight="1" x14ac:dyDescent="0.3">
      <c r="B410" s="1"/>
      <c r="C410" s="95"/>
      <c r="G410" s="6"/>
      <c r="I410" s="6"/>
      <c r="J410" s="7"/>
    </row>
    <row r="411" spans="2:10" ht="13.95" customHeight="1" x14ac:dyDescent="0.3">
      <c r="B411" s="1"/>
      <c r="C411" s="95"/>
      <c r="G411" s="6"/>
      <c r="I411" s="6"/>
      <c r="J411" s="7"/>
    </row>
    <row r="412" spans="2:10" ht="13.95" customHeight="1" x14ac:dyDescent="0.3">
      <c r="B412" s="1"/>
      <c r="C412" s="95"/>
      <c r="G412" s="6"/>
      <c r="I412" s="6"/>
      <c r="J412" s="7"/>
    </row>
    <row r="413" spans="2:10" ht="13.95" customHeight="1" x14ac:dyDescent="0.3">
      <c r="B413" s="1"/>
      <c r="C413" s="95"/>
      <c r="G413" s="6"/>
      <c r="I413" s="6"/>
      <c r="J413" s="7"/>
    </row>
    <row r="414" spans="2:10" ht="13.95" customHeight="1" x14ac:dyDescent="0.3">
      <c r="B414" s="1"/>
      <c r="C414" s="95"/>
      <c r="G414" s="6"/>
      <c r="I414" s="6"/>
      <c r="J414" s="7"/>
    </row>
    <row r="415" spans="2:10" ht="13.95" customHeight="1" x14ac:dyDescent="0.3">
      <c r="B415" s="1"/>
      <c r="C415" s="95"/>
      <c r="G415" s="6"/>
      <c r="I415" s="6"/>
      <c r="J415" s="7"/>
    </row>
    <row r="416" spans="2:10" ht="13.95" customHeight="1" x14ac:dyDescent="0.3">
      <c r="B416" s="1"/>
      <c r="C416" s="95"/>
      <c r="G416" s="6"/>
      <c r="I416" s="6"/>
      <c r="J416" s="7"/>
    </row>
    <row r="417" spans="2:10" ht="13.95" customHeight="1" x14ac:dyDescent="0.3">
      <c r="B417" s="1"/>
      <c r="C417" s="95"/>
      <c r="G417" s="6"/>
      <c r="I417" s="6"/>
      <c r="J417" s="7"/>
    </row>
    <row r="418" spans="2:10" ht="13.95" customHeight="1" x14ac:dyDescent="0.3">
      <c r="B418" s="1"/>
      <c r="C418" s="95"/>
      <c r="G418" s="6"/>
      <c r="I418" s="6"/>
      <c r="J418" s="7"/>
    </row>
    <row r="419" spans="2:10" ht="13.95" customHeight="1" x14ac:dyDescent="0.3">
      <c r="B419" s="1"/>
      <c r="C419" s="95"/>
      <c r="G419" s="6"/>
      <c r="I419" s="6"/>
      <c r="J419" s="7"/>
    </row>
    <row r="420" spans="2:10" ht="13.95" customHeight="1" x14ac:dyDescent="0.3">
      <c r="B420" s="1"/>
      <c r="C420" s="95"/>
      <c r="G420" s="6"/>
      <c r="I420" s="6"/>
      <c r="J420" s="7"/>
    </row>
    <row r="421" spans="2:10" ht="13.95" customHeight="1" x14ac:dyDescent="0.3">
      <c r="B421" s="1"/>
      <c r="C421" s="95"/>
      <c r="G421" s="6"/>
      <c r="I421" s="6"/>
      <c r="J421" s="7"/>
    </row>
    <row r="422" spans="2:10" ht="13.95" customHeight="1" x14ac:dyDescent="0.3">
      <c r="B422" s="1"/>
      <c r="C422" s="95"/>
      <c r="G422" s="6"/>
      <c r="I422" s="6"/>
      <c r="J422" s="7"/>
    </row>
    <row r="423" spans="2:10" ht="13.95" customHeight="1" x14ac:dyDescent="0.3">
      <c r="B423" s="1"/>
      <c r="C423" s="95"/>
      <c r="G423" s="6"/>
      <c r="I423" s="6"/>
      <c r="J423" s="7"/>
    </row>
    <row r="424" spans="2:10" ht="13.95" customHeight="1" x14ac:dyDescent="0.3">
      <c r="B424" s="1"/>
      <c r="C424" s="95"/>
      <c r="G424" s="6"/>
      <c r="I424" s="6"/>
      <c r="J424" s="7"/>
    </row>
    <row r="425" spans="2:10" ht="13.95" customHeight="1" x14ac:dyDescent="0.3">
      <c r="B425" s="1"/>
      <c r="C425" s="95"/>
      <c r="G425" s="6"/>
      <c r="I425" s="6"/>
      <c r="J425" s="7"/>
    </row>
    <row r="426" spans="2:10" ht="13.95" customHeight="1" x14ac:dyDescent="0.3">
      <c r="B426" s="1"/>
      <c r="C426" s="95"/>
      <c r="G426" s="6"/>
      <c r="I426" s="6"/>
      <c r="J426" s="7"/>
    </row>
    <row r="427" spans="2:10" ht="13.95" customHeight="1" x14ac:dyDescent="0.3">
      <c r="B427" s="1"/>
      <c r="C427" s="95"/>
      <c r="G427" s="6"/>
      <c r="I427" s="6"/>
      <c r="J427" s="7"/>
    </row>
    <row r="428" spans="2:10" ht="13.95" customHeight="1" x14ac:dyDescent="0.3">
      <c r="B428" s="1"/>
      <c r="C428" s="95"/>
      <c r="G428" s="6"/>
      <c r="I428" s="6"/>
      <c r="J428" s="7"/>
    </row>
    <row r="429" spans="2:10" ht="13.95" customHeight="1" x14ac:dyDescent="0.3">
      <c r="B429" s="1"/>
      <c r="C429" s="95"/>
      <c r="G429" s="6"/>
      <c r="I429" s="6"/>
      <c r="J429" s="7"/>
    </row>
    <row r="430" spans="2:10" ht="13.95" customHeight="1" x14ac:dyDescent="0.3">
      <c r="B430" s="1"/>
      <c r="C430" s="95"/>
      <c r="G430" s="6"/>
      <c r="I430" s="6"/>
      <c r="J430" s="7"/>
    </row>
    <row r="431" spans="2:10" ht="13.95" customHeight="1" x14ac:dyDescent="0.3">
      <c r="B431" s="1"/>
      <c r="C431" s="95"/>
      <c r="G431" s="6"/>
      <c r="I431" s="6"/>
      <c r="J431" s="7"/>
    </row>
    <row r="432" spans="2:10" ht="13.95" customHeight="1" x14ac:dyDescent="0.3">
      <c r="B432" s="1"/>
      <c r="C432" s="95"/>
      <c r="G432" s="6"/>
      <c r="I432" s="6"/>
      <c r="J432" s="7"/>
    </row>
    <row r="433" spans="2:10" ht="13.95" customHeight="1" x14ac:dyDescent="0.3">
      <c r="B433" s="1"/>
      <c r="C433" s="95"/>
      <c r="G433" s="6"/>
      <c r="I433" s="6"/>
      <c r="J433" s="7"/>
    </row>
    <row r="434" spans="2:10" ht="13.95" customHeight="1" x14ac:dyDescent="0.3">
      <c r="B434" s="1"/>
      <c r="C434" s="95"/>
      <c r="G434" s="6"/>
      <c r="I434" s="6"/>
      <c r="J434" s="7"/>
    </row>
    <row r="435" spans="2:10" ht="13.95" customHeight="1" x14ac:dyDescent="0.3">
      <c r="B435" s="1"/>
      <c r="C435" s="95"/>
      <c r="G435" s="6"/>
      <c r="I435" s="6"/>
      <c r="J435" s="7"/>
    </row>
    <row r="436" spans="2:10" ht="13.95" customHeight="1" x14ac:dyDescent="0.3">
      <c r="B436" s="1"/>
      <c r="C436" s="95"/>
      <c r="G436" s="6"/>
      <c r="I436" s="6"/>
      <c r="J436" s="7"/>
    </row>
    <row r="437" spans="2:10" ht="13.95" customHeight="1" x14ac:dyDescent="0.3">
      <c r="B437" s="1"/>
      <c r="C437" s="95"/>
      <c r="G437" s="6"/>
      <c r="I437" s="6"/>
      <c r="J437" s="7"/>
    </row>
    <row r="438" spans="2:10" ht="13.95" customHeight="1" x14ac:dyDescent="0.3">
      <c r="B438" s="1"/>
      <c r="C438" s="95"/>
      <c r="G438" s="6"/>
      <c r="I438" s="6"/>
      <c r="J438" s="7"/>
    </row>
    <row r="439" spans="2:10" ht="13.95" customHeight="1" x14ac:dyDescent="0.3">
      <c r="B439" s="1"/>
      <c r="C439" s="95"/>
      <c r="G439" s="6"/>
      <c r="I439" s="6"/>
      <c r="J439" s="7"/>
    </row>
    <row r="440" spans="2:10" ht="13.95" customHeight="1" x14ac:dyDescent="0.3">
      <c r="B440" s="1"/>
      <c r="C440" s="95"/>
      <c r="G440" s="6"/>
      <c r="I440" s="6"/>
      <c r="J440" s="7"/>
    </row>
    <row r="441" spans="2:10" ht="13.95" customHeight="1" x14ac:dyDescent="0.3">
      <c r="B441" s="1"/>
      <c r="C441" s="95"/>
      <c r="G441" s="6"/>
      <c r="I441" s="6"/>
      <c r="J441" s="7"/>
    </row>
    <row r="442" spans="2:10" ht="13.95" customHeight="1" x14ac:dyDescent="0.3">
      <c r="B442" s="1"/>
      <c r="C442" s="95"/>
      <c r="G442" s="6"/>
      <c r="I442" s="6"/>
      <c r="J442" s="7"/>
    </row>
    <row r="443" spans="2:10" ht="13.95" customHeight="1" x14ac:dyDescent="0.3">
      <c r="B443" s="1"/>
      <c r="C443" s="95"/>
      <c r="G443" s="6"/>
      <c r="I443" s="6"/>
      <c r="J443" s="7"/>
    </row>
    <row r="444" spans="2:10" ht="13.95" customHeight="1" x14ac:dyDescent="0.3">
      <c r="B444" s="1"/>
      <c r="C444" s="95"/>
      <c r="G444" s="6"/>
      <c r="I444" s="6"/>
      <c r="J444" s="7"/>
    </row>
    <row r="445" spans="2:10" ht="13.95" customHeight="1" x14ac:dyDescent="0.3">
      <c r="B445" s="1"/>
      <c r="C445" s="95"/>
      <c r="G445" s="6"/>
      <c r="I445" s="6"/>
      <c r="J445" s="7"/>
    </row>
    <row r="446" spans="2:10" ht="13.95" customHeight="1" x14ac:dyDescent="0.3">
      <c r="B446" s="1"/>
      <c r="C446" s="95"/>
      <c r="G446" s="6"/>
      <c r="I446" s="6"/>
      <c r="J446" s="7"/>
    </row>
    <row r="447" spans="2:10" ht="13.95" customHeight="1" x14ac:dyDescent="0.3">
      <c r="B447" s="1"/>
      <c r="C447" s="95"/>
      <c r="G447" s="6"/>
      <c r="I447" s="6"/>
      <c r="J447" s="7"/>
    </row>
    <row r="448" spans="2:10" ht="13.95" customHeight="1" x14ac:dyDescent="0.3">
      <c r="B448" s="1"/>
      <c r="C448" s="95"/>
      <c r="G448" s="6"/>
      <c r="I448" s="6"/>
      <c r="J448" s="7"/>
    </row>
    <row r="449" spans="2:10" ht="13.95" customHeight="1" x14ac:dyDescent="0.3">
      <c r="B449" s="1"/>
      <c r="C449" s="95"/>
      <c r="G449" s="6"/>
      <c r="I449" s="6"/>
      <c r="J449" s="7"/>
    </row>
    <row r="450" spans="2:10" ht="13.95" customHeight="1" x14ac:dyDescent="0.3">
      <c r="B450" s="1"/>
      <c r="C450" s="95"/>
      <c r="G450" s="6"/>
      <c r="I450" s="6"/>
      <c r="J450" s="7"/>
    </row>
    <row r="451" spans="2:10" ht="13.95" customHeight="1" x14ac:dyDescent="0.3">
      <c r="B451" s="1"/>
      <c r="C451" s="95"/>
      <c r="G451" s="6"/>
      <c r="I451" s="6"/>
      <c r="J451" s="7"/>
    </row>
    <row r="452" spans="2:10" ht="13.95" customHeight="1" x14ac:dyDescent="0.3">
      <c r="B452" s="1"/>
      <c r="C452" s="95"/>
      <c r="G452" s="6"/>
      <c r="I452" s="6"/>
      <c r="J452" s="7"/>
    </row>
    <row r="453" spans="2:10" ht="13.95" customHeight="1" x14ac:dyDescent="0.3">
      <c r="B453" s="1"/>
      <c r="C453" s="95"/>
      <c r="G453" s="6"/>
      <c r="I453" s="6"/>
      <c r="J453" s="7"/>
    </row>
    <row r="454" spans="2:10" ht="13.95" customHeight="1" x14ac:dyDescent="0.3">
      <c r="B454" s="1"/>
      <c r="C454" s="95"/>
      <c r="G454" s="6"/>
      <c r="I454" s="6"/>
      <c r="J454" s="7"/>
    </row>
    <row r="455" spans="2:10" ht="13.95" customHeight="1" x14ac:dyDescent="0.3">
      <c r="B455" s="1"/>
      <c r="C455" s="95"/>
      <c r="G455" s="6"/>
      <c r="I455" s="6"/>
      <c r="J455" s="7"/>
    </row>
    <row r="456" spans="2:10" ht="13.95" customHeight="1" x14ac:dyDescent="0.3">
      <c r="B456" s="1"/>
      <c r="C456" s="95"/>
      <c r="G456" s="6"/>
      <c r="I456" s="6"/>
      <c r="J456" s="7"/>
    </row>
    <row r="457" spans="2:10" ht="13.95" customHeight="1" x14ac:dyDescent="0.3">
      <c r="B457" s="1"/>
      <c r="C457" s="95"/>
      <c r="G457" s="6"/>
      <c r="I457" s="6"/>
      <c r="J457" s="7"/>
    </row>
    <row r="458" spans="2:10" ht="13.95" customHeight="1" x14ac:dyDescent="0.3">
      <c r="B458" s="1"/>
      <c r="C458" s="95"/>
      <c r="G458" s="6"/>
      <c r="I458" s="6"/>
      <c r="J458" s="7"/>
    </row>
    <row r="459" spans="2:10" ht="13.95" customHeight="1" x14ac:dyDescent="0.3">
      <c r="B459" s="1"/>
      <c r="C459" s="95"/>
      <c r="G459" s="6"/>
      <c r="I459" s="6"/>
      <c r="J459" s="7"/>
    </row>
    <row r="460" spans="2:10" ht="13.95" customHeight="1" x14ac:dyDescent="0.3">
      <c r="B460" s="1"/>
      <c r="C460" s="95"/>
      <c r="G460" s="6"/>
      <c r="I460" s="6"/>
      <c r="J460" s="7"/>
    </row>
    <row r="461" spans="2:10" ht="13.95" customHeight="1" x14ac:dyDescent="0.3">
      <c r="B461" s="1"/>
      <c r="C461" s="95"/>
      <c r="G461" s="6"/>
      <c r="I461" s="6"/>
      <c r="J461" s="7"/>
    </row>
    <row r="462" spans="2:10" ht="13.95" customHeight="1" x14ac:dyDescent="0.3">
      <c r="B462" s="1"/>
      <c r="C462" s="95"/>
      <c r="G462" s="6"/>
      <c r="I462" s="6"/>
      <c r="J462" s="7"/>
    </row>
    <row r="463" spans="2:10" ht="13.95" customHeight="1" x14ac:dyDescent="0.3">
      <c r="B463" s="1"/>
      <c r="C463" s="95"/>
      <c r="G463" s="6"/>
      <c r="I463" s="6"/>
      <c r="J463" s="7"/>
    </row>
    <row r="464" spans="2:10" ht="13.95" customHeight="1" x14ac:dyDescent="0.3">
      <c r="B464" s="1"/>
      <c r="C464" s="95"/>
      <c r="G464" s="6"/>
      <c r="I464" s="6"/>
      <c r="J464" s="7"/>
    </row>
    <row r="465" spans="2:10" ht="13.95" customHeight="1" x14ac:dyDescent="0.3">
      <c r="B465" s="1"/>
      <c r="C465" s="95"/>
      <c r="G465" s="6"/>
      <c r="I465" s="6"/>
      <c r="J465" s="7"/>
    </row>
    <row r="466" spans="2:10" ht="13.95" customHeight="1" x14ac:dyDescent="0.3">
      <c r="B466" s="1"/>
      <c r="C466" s="95"/>
      <c r="G466" s="6"/>
      <c r="I466" s="6"/>
      <c r="J466" s="7"/>
    </row>
    <row r="467" spans="2:10" ht="13.95" customHeight="1" x14ac:dyDescent="0.3">
      <c r="B467" s="1"/>
      <c r="C467" s="95"/>
      <c r="G467" s="6"/>
      <c r="I467" s="6"/>
      <c r="J467" s="7"/>
    </row>
    <row r="468" spans="2:10" ht="13.95" customHeight="1" x14ac:dyDescent="0.3">
      <c r="B468" s="1"/>
      <c r="C468" s="95"/>
      <c r="G468" s="6"/>
      <c r="I468" s="6"/>
      <c r="J468" s="7"/>
    </row>
    <row r="469" spans="2:10" ht="13.95" customHeight="1" x14ac:dyDescent="0.3">
      <c r="B469" s="1"/>
      <c r="C469" s="95"/>
      <c r="G469" s="6"/>
      <c r="I469" s="6"/>
      <c r="J469" s="7"/>
    </row>
    <row r="470" spans="2:10" ht="13.95" customHeight="1" x14ac:dyDescent="0.3">
      <c r="B470" s="1"/>
      <c r="C470" s="95"/>
      <c r="G470" s="6"/>
      <c r="I470" s="6"/>
      <c r="J470" s="7"/>
    </row>
    <row r="471" spans="2:10" ht="13.95" customHeight="1" x14ac:dyDescent="0.3">
      <c r="B471" s="1"/>
      <c r="C471" s="95"/>
      <c r="G471" s="6"/>
      <c r="I471" s="6"/>
      <c r="J471" s="7"/>
    </row>
    <row r="472" spans="2:10" ht="13.95" customHeight="1" x14ac:dyDescent="0.3">
      <c r="B472" s="1"/>
      <c r="C472" s="95"/>
      <c r="G472" s="6"/>
      <c r="I472" s="6"/>
      <c r="J472" s="7"/>
    </row>
    <row r="473" spans="2:10" ht="13.95" customHeight="1" x14ac:dyDescent="0.3">
      <c r="B473" s="1"/>
      <c r="C473" s="95"/>
      <c r="G473" s="6"/>
      <c r="I473" s="6"/>
      <c r="J473" s="7"/>
    </row>
    <row r="474" spans="2:10" ht="13.95" customHeight="1" x14ac:dyDescent="0.3">
      <c r="B474" s="1"/>
      <c r="C474" s="95"/>
      <c r="G474" s="6"/>
      <c r="I474" s="6"/>
      <c r="J474" s="7"/>
    </row>
    <row r="475" spans="2:10" ht="13.95" customHeight="1" x14ac:dyDescent="0.3">
      <c r="B475" s="1"/>
      <c r="C475" s="95"/>
      <c r="G475" s="6"/>
      <c r="I475" s="6"/>
      <c r="J475" s="7"/>
    </row>
    <row r="476" spans="2:10" ht="13.95" customHeight="1" x14ac:dyDescent="0.3">
      <c r="B476" s="1"/>
      <c r="C476" s="95"/>
      <c r="G476" s="6"/>
      <c r="I476" s="6"/>
      <c r="J476" s="7"/>
    </row>
    <row r="477" spans="2:10" ht="13.95" customHeight="1" x14ac:dyDescent="0.3">
      <c r="B477" s="1"/>
      <c r="C477" s="95"/>
      <c r="G477" s="6"/>
      <c r="I477" s="6"/>
      <c r="J477" s="7"/>
    </row>
    <row r="478" spans="2:10" ht="13.95" customHeight="1" x14ac:dyDescent="0.3">
      <c r="B478" s="1"/>
      <c r="C478" s="95"/>
      <c r="G478" s="6"/>
      <c r="I478" s="6"/>
      <c r="J478" s="7"/>
    </row>
    <row r="479" spans="2:10" ht="13.95" customHeight="1" x14ac:dyDescent="0.3">
      <c r="B479" s="1"/>
      <c r="C479" s="95"/>
      <c r="G479" s="6"/>
      <c r="I479" s="6"/>
      <c r="J479" s="7"/>
    </row>
    <row r="480" spans="2:10" ht="13.95" customHeight="1" x14ac:dyDescent="0.3">
      <c r="B480" s="1"/>
      <c r="C480" s="95"/>
      <c r="G480" s="6"/>
      <c r="I480" s="6"/>
      <c r="J480" s="7"/>
    </row>
    <row r="481" spans="2:10" ht="13.95" customHeight="1" x14ac:dyDescent="0.3">
      <c r="B481" s="1"/>
      <c r="C481" s="95"/>
      <c r="G481" s="6"/>
      <c r="I481" s="6"/>
      <c r="J481" s="7"/>
    </row>
    <row r="482" spans="2:10" ht="13.95" customHeight="1" x14ac:dyDescent="0.3">
      <c r="B482" s="1"/>
      <c r="C482" s="95"/>
      <c r="G482" s="6"/>
      <c r="I482" s="6"/>
      <c r="J482" s="7"/>
    </row>
    <row r="483" spans="2:10" ht="13.95" customHeight="1" x14ac:dyDescent="0.3">
      <c r="B483" s="1"/>
      <c r="C483" s="95"/>
      <c r="G483" s="6"/>
      <c r="I483" s="6"/>
      <c r="J483" s="7"/>
    </row>
    <row r="484" spans="2:10" ht="13.95" customHeight="1" x14ac:dyDescent="0.3">
      <c r="B484" s="1"/>
      <c r="C484" s="95"/>
      <c r="G484" s="6"/>
      <c r="I484" s="6"/>
      <c r="J484" s="7"/>
    </row>
    <row r="485" spans="2:10" ht="13.95" customHeight="1" x14ac:dyDescent="0.3">
      <c r="B485" s="1"/>
      <c r="C485" s="95"/>
      <c r="G485" s="6"/>
      <c r="I485" s="6"/>
      <c r="J485" s="7"/>
    </row>
    <row r="486" spans="2:10" ht="13.95" customHeight="1" x14ac:dyDescent="0.3">
      <c r="B486" s="1"/>
      <c r="C486" s="95"/>
      <c r="G486" s="6"/>
      <c r="I486" s="6"/>
      <c r="J486" s="7"/>
    </row>
    <row r="487" spans="2:10" ht="13.95" customHeight="1" x14ac:dyDescent="0.3">
      <c r="B487" s="1"/>
      <c r="C487" s="95"/>
      <c r="G487" s="6"/>
      <c r="I487" s="6"/>
      <c r="J487" s="7"/>
    </row>
    <row r="488" spans="2:10" ht="13.95" customHeight="1" x14ac:dyDescent="0.3">
      <c r="B488" s="1"/>
      <c r="C488" s="95"/>
      <c r="G488" s="6"/>
      <c r="I488" s="6"/>
      <c r="J488" s="7"/>
    </row>
    <row r="489" spans="2:10" ht="13.95" customHeight="1" x14ac:dyDescent="0.3">
      <c r="B489" s="1"/>
      <c r="C489" s="95"/>
      <c r="G489" s="6"/>
      <c r="I489" s="6"/>
      <c r="J489" s="7"/>
    </row>
    <row r="490" spans="2:10" ht="13.95" customHeight="1" x14ac:dyDescent="0.3">
      <c r="B490" s="1"/>
      <c r="C490" s="95"/>
      <c r="G490" s="6"/>
      <c r="I490" s="6"/>
      <c r="J490" s="7"/>
    </row>
    <row r="491" spans="2:10" ht="13.95" customHeight="1" x14ac:dyDescent="0.3">
      <c r="B491" s="1"/>
      <c r="C491" s="95"/>
      <c r="G491" s="6"/>
      <c r="I491" s="6"/>
      <c r="J491" s="7"/>
    </row>
    <row r="492" spans="2:10" ht="13.95" customHeight="1" x14ac:dyDescent="0.3">
      <c r="B492" s="1"/>
      <c r="C492" s="95"/>
      <c r="G492" s="6"/>
      <c r="I492" s="6"/>
      <c r="J492" s="7"/>
    </row>
    <row r="493" spans="2:10" ht="13.95" customHeight="1" x14ac:dyDescent="0.3">
      <c r="B493" s="1"/>
      <c r="C493" s="95"/>
      <c r="G493" s="6"/>
      <c r="I493" s="6"/>
      <c r="J493" s="7"/>
    </row>
    <row r="494" spans="2:10" ht="13.95" customHeight="1" x14ac:dyDescent="0.3">
      <c r="B494" s="1"/>
      <c r="C494" s="95"/>
      <c r="G494" s="6"/>
      <c r="I494" s="6"/>
      <c r="J494" s="7"/>
    </row>
    <row r="495" spans="2:10" ht="13.95" customHeight="1" x14ac:dyDescent="0.3">
      <c r="B495" s="1"/>
      <c r="C495" s="95"/>
      <c r="G495" s="6"/>
      <c r="I495" s="6"/>
      <c r="J495" s="7"/>
    </row>
    <row r="496" spans="2:10" ht="13.95" customHeight="1" x14ac:dyDescent="0.3">
      <c r="B496" s="1"/>
      <c r="C496" s="95"/>
      <c r="G496" s="6"/>
      <c r="I496" s="6"/>
      <c r="J496" s="7"/>
    </row>
    <row r="497" spans="2:10" ht="13.95" customHeight="1" x14ac:dyDescent="0.3">
      <c r="B497" s="1"/>
      <c r="C497" s="95"/>
      <c r="G497" s="6"/>
      <c r="I497" s="6"/>
      <c r="J497" s="7"/>
    </row>
    <row r="498" spans="2:10" ht="13.95" customHeight="1" x14ac:dyDescent="0.3">
      <c r="B498" s="1"/>
      <c r="C498" s="95"/>
      <c r="G498" s="6"/>
      <c r="I498" s="6"/>
      <c r="J498" s="7"/>
    </row>
    <row r="499" spans="2:10" ht="13.95" customHeight="1" x14ac:dyDescent="0.3">
      <c r="B499" s="1"/>
      <c r="C499" s="95"/>
      <c r="G499" s="6"/>
      <c r="I499" s="6"/>
      <c r="J499" s="7"/>
    </row>
    <row r="500" spans="2:10" ht="13.95" customHeight="1" x14ac:dyDescent="0.3">
      <c r="B500" s="1"/>
      <c r="C500" s="95"/>
      <c r="G500" s="6"/>
      <c r="I500" s="6"/>
      <c r="J500" s="7"/>
    </row>
    <row r="501" spans="2:10" ht="13.95" customHeight="1" x14ac:dyDescent="0.3">
      <c r="B501" s="1"/>
      <c r="C501" s="95"/>
      <c r="G501" s="6"/>
      <c r="I501" s="6"/>
      <c r="J501" s="7"/>
    </row>
    <row r="502" spans="2:10" ht="13.95" customHeight="1" x14ac:dyDescent="0.3">
      <c r="B502" s="1"/>
      <c r="C502" s="95"/>
      <c r="G502" s="6"/>
      <c r="I502" s="6"/>
      <c r="J502" s="7"/>
    </row>
    <row r="503" spans="2:10" ht="13.95" customHeight="1" x14ac:dyDescent="0.3">
      <c r="B503" s="1"/>
      <c r="C503" s="95"/>
      <c r="G503" s="6"/>
      <c r="I503" s="6"/>
      <c r="J503" s="7"/>
    </row>
    <row r="504" spans="2:10" ht="13.95" customHeight="1" x14ac:dyDescent="0.3">
      <c r="B504" s="1"/>
      <c r="C504" s="95"/>
      <c r="G504" s="6"/>
      <c r="I504" s="6"/>
      <c r="J504" s="7"/>
    </row>
    <row r="505" spans="2:10" ht="13.95" customHeight="1" x14ac:dyDescent="0.3">
      <c r="B505" s="1"/>
      <c r="C505" s="95"/>
      <c r="G505" s="6"/>
      <c r="I505" s="6"/>
      <c r="J505" s="7"/>
    </row>
    <row r="506" spans="2:10" ht="13.95" customHeight="1" x14ac:dyDescent="0.3">
      <c r="B506" s="1"/>
      <c r="C506" s="95"/>
      <c r="G506" s="6"/>
      <c r="I506" s="6"/>
      <c r="J506" s="7"/>
    </row>
    <row r="507" spans="2:10" ht="13.95" customHeight="1" x14ac:dyDescent="0.3">
      <c r="B507" s="1"/>
      <c r="C507" s="95"/>
      <c r="G507" s="6"/>
      <c r="I507" s="6"/>
      <c r="J507" s="7"/>
    </row>
    <row r="508" spans="2:10" ht="13.95" customHeight="1" x14ac:dyDescent="0.3">
      <c r="B508" s="1"/>
      <c r="C508" s="95"/>
      <c r="G508" s="6"/>
      <c r="I508" s="6"/>
      <c r="J508" s="7"/>
    </row>
    <row r="509" spans="2:10" ht="13.95" customHeight="1" x14ac:dyDescent="0.3">
      <c r="B509" s="1"/>
      <c r="C509" s="95"/>
      <c r="G509" s="6"/>
      <c r="I509" s="6"/>
      <c r="J509" s="7"/>
    </row>
    <row r="510" spans="2:10" ht="13.95" customHeight="1" x14ac:dyDescent="0.3">
      <c r="B510" s="1"/>
      <c r="C510" s="95"/>
      <c r="G510" s="6"/>
      <c r="I510" s="6"/>
      <c r="J510" s="7"/>
    </row>
    <row r="511" spans="2:10" ht="13.95" customHeight="1" x14ac:dyDescent="0.3">
      <c r="B511" s="1"/>
      <c r="C511" s="95"/>
      <c r="G511" s="6"/>
      <c r="I511" s="6"/>
      <c r="J511" s="7"/>
    </row>
    <row r="512" spans="2:10" ht="13.95" customHeight="1" x14ac:dyDescent="0.3">
      <c r="B512" s="1"/>
      <c r="C512" s="95"/>
      <c r="G512" s="6"/>
      <c r="I512" s="6"/>
      <c r="J512" s="7"/>
    </row>
    <row r="513" spans="2:10" ht="13.95" customHeight="1" x14ac:dyDescent="0.3">
      <c r="B513" s="1"/>
      <c r="C513" s="95"/>
      <c r="G513" s="6"/>
      <c r="I513" s="6"/>
      <c r="J513" s="7"/>
    </row>
    <row r="514" spans="2:10" ht="13.95" customHeight="1" x14ac:dyDescent="0.3">
      <c r="B514" s="1"/>
      <c r="C514" s="95"/>
      <c r="G514" s="6"/>
      <c r="I514" s="6"/>
      <c r="J514" s="7"/>
    </row>
    <row r="515" spans="2:10" ht="13.95" customHeight="1" x14ac:dyDescent="0.3">
      <c r="B515" s="1"/>
      <c r="C515" s="95"/>
      <c r="G515" s="6"/>
      <c r="I515" s="6"/>
      <c r="J515" s="7"/>
    </row>
    <row r="516" spans="2:10" ht="13.95" customHeight="1" x14ac:dyDescent="0.3">
      <c r="B516" s="1"/>
      <c r="C516" s="95"/>
      <c r="G516" s="6"/>
      <c r="I516" s="6"/>
      <c r="J516" s="7"/>
    </row>
    <row r="517" spans="2:10" ht="13.95" customHeight="1" x14ac:dyDescent="0.3">
      <c r="B517" s="1"/>
      <c r="C517" s="95"/>
      <c r="G517" s="6"/>
      <c r="I517" s="6"/>
      <c r="J517" s="7"/>
    </row>
    <row r="518" spans="2:10" ht="13.95" customHeight="1" x14ac:dyDescent="0.3">
      <c r="B518" s="1"/>
      <c r="C518" s="95"/>
      <c r="G518" s="6"/>
      <c r="I518" s="6"/>
      <c r="J518" s="7"/>
    </row>
    <row r="519" spans="2:10" ht="13.95" customHeight="1" x14ac:dyDescent="0.3">
      <c r="B519" s="1"/>
      <c r="C519" s="95"/>
      <c r="G519" s="6"/>
      <c r="I519" s="6"/>
      <c r="J519" s="7"/>
    </row>
    <row r="520" spans="2:10" ht="13.95" customHeight="1" x14ac:dyDescent="0.3">
      <c r="B520" s="1"/>
      <c r="C520" s="95"/>
      <c r="G520" s="6"/>
      <c r="I520" s="6"/>
      <c r="J520" s="7"/>
    </row>
    <row r="521" spans="2:10" ht="13.95" customHeight="1" x14ac:dyDescent="0.3">
      <c r="B521" s="1"/>
      <c r="C521" s="95"/>
      <c r="G521" s="6"/>
      <c r="I521" s="6"/>
      <c r="J521" s="7"/>
    </row>
    <row r="522" spans="2:10" ht="13.95" customHeight="1" x14ac:dyDescent="0.3">
      <c r="B522" s="1"/>
      <c r="C522" s="95"/>
      <c r="G522" s="6"/>
      <c r="I522" s="6"/>
      <c r="J522" s="7"/>
    </row>
    <row r="523" spans="2:10" ht="13.95" customHeight="1" x14ac:dyDescent="0.3">
      <c r="B523" s="1"/>
      <c r="C523" s="95"/>
      <c r="G523" s="6"/>
      <c r="I523" s="6"/>
      <c r="J523" s="7"/>
    </row>
    <row r="524" spans="2:10" ht="13.95" customHeight="1" x14ac:dyDescent="0.3">
      <c r="B524" s="1"/>
      <c r="C524" s="95"/>
      <c r="G524" s="6"/>
      <c r="I524" s="6"/>
      <c r="J524" s="7"/>
    </row>
    <row r="525" spans="2:10" ht="13.95" customHeight="1" x14ac:dyDescent="0.3">
      <c r="B525" s="1"/>
      <c r="C525" s="95"/>
      <c r="G525" s="6"/>
      <c r="I525" s="6"/>
      <c r="J525" s="7"/>
    </row>
    <row r="526" spans="2:10" ht="13.95" customHeight="1" x14ac:dyDescent="0.3">
      <c r="B526" s="1"/>
      <c r="C526" s="95"/>
      <c r="G526" s="6"/>
      <c r="I526" s="6"/>
      <c r="J526" s="7"/>
    </row>
    <row r="527" spans="2:10" ht="13.95" customHeight="1" x14ac:dyDescent="0.3">
      <c r="B527" s="1"/>
      <c r="C527" s="95"/>
      <c r="G527" s="6"/>
      <c r="I527" s="6"/>
      <c r="J527" s="7"/>
    </row>
    <row r="528" spans="2:10" ht="13.95" customHeight="1" x14ac:dyDescent="0.3">
      <c r="B528" s="1"/>
      <c r="C528" s="95"/>
      <c r="G528" s="6"/>
      <c r="I528" s="6"/>
      <c r="J528" s="7"/>
    </row>
    <row r="529" spans="2:10" ht="13.95" customHeight="1" x14ac:dyDescent="0.3">
      <c r="B529" s="1"/>
      <c r="C529" s="95"/>
      <c r="G529" s="6"/>
      <c r="I529" s="6"/>
      <c r="J529" s="7"/>
    </row>
    <row r="530" spans="2:10" ht="13.95" customHeight="1" x14ac:dyDescent="0.3">
      <c r="B530" s="1"/>
      <c r="C530" s="95"/>
      <c r="G530" s="6"/>
      <c r="I530" s="6"/>
      <c r="J530" s="7"/>
    </row>
    <row r="531" spans="2:10" ht="13.95" customHeight="1" x14ac:dyDescent="0.3">
      <c r="B531" s="1"/>
      <c r="C531" s="95"/>
      <c r="G531" s="6"/>
      <c r="I531" s="6"/>
      <c r="J531" s="7"/>
    </row>
    <row r="532" spans="2:10" ht="13.95" customHeight="1" x14ac:dyDescent="0.3">
      <c r="B532" s="1"/>
      <c r="C532" s="95"/>
      <c r="G532" s="6"/>
      <c r="I532" s="6"/>
      <c r="J532" s="7"/>
    </row>
    <row r="533" spans="2:10" ht="13.95" customHeight="1" x14ac:dyDescent="0.3">
      <c r="B533" s="1"/>
      <c r="C533" s="95"/>
      <c r="G533" s="6"/>
      <c r="I533" s="6"/>
      <c r="J533" s="7"/>
    </row>
    <row r="534" spans="2:10" ht="13.95" customHeight="1" x14ac:dyDescent="0.3">
      <c r="B534" s="1"/>
      <c r="C534" s="95"/>
      <c r="G534" s="6"/>
      <c r="I534" s="6"/>
      <c r="J534" s="7"/>
    </row>
    <row r="535" spans="2:10" ht="13.95" customHeight="1" x14ac:dyDescent="0.3">
      <c r="B535" s="1"/>
      <c r="C535" s="95"/>
      <c r="G535" s="6"/>
      <c r="I535" s="6"/>
      <c r="J535" s="7"/>
    </row>
    <row r="536" spans="2:10" ht="13.95" customHeight="1" x14ac:dyDescent="0.3">
      <c r="B536" s="1"/>
      <c r="C536" s="95"/>
      <c r="G536" s="6"/>
      <c r="I536" s="6"/>
      <c r="J536" s="7"/>
    </row>
    <row r="537" spans="2:10" ht="13.95" customHeight="1" x14ac:dyDescent="0.3">
      <c r="B537" s="1"/>
      <c r="C537" s="95"/>
      <c r="G537" s="6"/>
      <c r="I537" s="6"/>
      <c r="J537" s="7"/>
    </row>
    <row r="538" spans="2:10" ht="13.95" customHeight="1" x14ac:dyDescent="0.3">
      <c r="B538" s="1"/>
      <c r="C538" s="95"/>
      <c r="G538" s="6"/>
      <c r="I538" s="6"/>
      <c r="J538" s="7"/>
    </row>
    <row r="539" spans="2:10" ht="13.95" customHeight="1" x14ac:dyDescent="0.3">
      <c r="B539" s="1"/>
      <c r="C539" s="95"/>
      <c r="G539" s="6"/>
      <c r="I539" s="6"/>
      <c r="J539" s="7"/>
    </row>
    <row r="540" spans="2:10" ht="13.95" customHeight="1" x14ac:dyDescent="0.3">
      <c r="B540" s="1"/>
      <c r="C540" s="95"/>
      <c r="G540" s="6"/>
      <c r="I540" s="6"/>
      <c r="J540" s="7"/>
    </row>
    <row r="541" spans="2:10" ht="13.95" customHeight="1" x14ac:dyDescent="0.3">
      <c r="B541" s="1"/>
      <c r="C541" s="95"/>
      <c r="G541" s="6"/>
      <c r="I541" s="6"/>
      <c r="J541" s="7"/>
    </row>
    <row r="542" spans="2:10" ht="13.95" customHeight="1" x14ac:dyDescent="0.3">
      <c r="B542" s="1"/>
      <c r="C542" s="95"/>
      <c r="G542" s="6"/>
      <c r="I542" s="6"/>
      <c r="J542" s="7"/>
    </row>
    <row r="543" spans="2:10" ht="13.95" customHeight="1" x14ac:dyDescent="0.3">
      <c r="B543" s="1"/>
      <c r="C543" s="95"/>
      <c r="G543" s="6"/>
      <c r="I543" s="6"/>
      <c r="J543" s="7"/>
    </row>
    <row r="544" spans="2:10" ht="13.95" customHeight="1" x14ac:dyDescent="0.3">
      <c r="B544" s="1"/>
      <c r="C544" s="95"/>
      <c r="G544" s="6"/>
      <c r="I544" s="6"/>
      <c r="J544" s="7"/>
    </row>
    <row r="545" spans="2:10" ht="13.95" customHeight="1" x14ac:dyDescent="0.3">
      <c r="B545" s="1"/>
      <c r="C545" s="95"/>
      <c r="G545" s="6"/>
      <c r="I545" s="6"/>
      <c r="J545" s="7"/>
    </row>
    <row r="546" spans="2:10" ht="13.95" customHeight="1" x14ac:dyDescent="0.3">
      <c r="B546" s="1"/>
      <c r="C546" s="95"/>
      <c r="G546" s="6"/>
      <c r="I546" s="6"/>
      <c r="J546" s="7"/>
    </row>
    <row r="547" spans="2:10" ht="13.95" customHeight="1" x14ac:dyDescent="0.3">
      <c r="B547" s="1"/>
      <c r="C547" s="95"/>
      <c r="G547" s="6"/>
      <c r="I547" s="6"/>
      <c r="J547" s="7"/>
    </row>
    <row r="548" spans="2:10" ht="13.95" customHeight="1" x14ac:dyDescent="0.3">
      <c r="B548" s="1"/>
      <c r="C548" s="95"/>
      <c r="G548" s="6"/>
      <c r="I548" s="6"/>
      <c r="J548" s="7"/>
    </row>
    <row r="549" spans="2:10" ht="13.95" customHeight="1" x14ac:dyDescent="0.3">
      <c r="B549" s="1"/>
      <c r="C549" s="95"/>
      <c r="G549" s="6"/>
      <c r="I549" s="6"/>
      <c r="J549" s="7"/>
    </row>
    <row r="550" spans="2:10" ht="13.95" customHeight="1" x14ac:dyDescent="0.3">
      <c r="B550" s="1"/>
      <c r="C550" s="95"/>
      <c r="G550" s="6"/>
      <c r="I550" s="6"/>
      <c r="J550" s="7"/>
    </row>
    <row r="551" spans="2:10" ht="13.95" customHeight="1" x14ac:dyDescent="0.3">
      <c r="B551" s="1"/>
      <c r="C551" s="95"/>
      <c r="G551" s="6"/>
      <c r="I551" s="6"/>
      <c r="J551" s="7"/>
    </row>
    <row r="552" spans="2:10" ht="13.95" customHeight="1" x14ac:dyDescent="0.3">
      <c r="B552" s="1"/>
      <c r="C552" s="95"/>
      <c r="G552" s="6"/>
      <c r="I552" s="6"/>
      <c r="J552" s="7"/>
    </row>
    <row r="553" spans="2:10" ht="13.95" customHeight="1" x14ac:dyDescent="0.3">
      <c r="B553" s="1"/>
      <c r="C553" s="95"/>
      <c r="G553" s="6"/>
      <c r="I553" s="6"/>
      <c r="J553" s="7"/>
    </row>
    <row r="554" spans="2:10" ht="13.95" customHeight="1" x14ac:dyDescent="0.3">
      <c r="B554" s="1"/>
      <c r="C554" s="95"/>
      <c r="G554" s="6"/>
      <c r="I554" s="6"/>
      <c r="J554" s="7"/>
    </row>
    <row r="555" spans="2:10" ht="13.95" customHeight="1" x14ac:dyDescent="0.3">
      <c r="B555" s="1"/>
      <c r="C555" s="95"/>
      <c r="G555" s="6"/>
      <c r="I555" s="6"/>
      <c r="J555" s="7"/>
    </row>
    <row r="556" spans="2:10" ht="13.95" customHeight="1" x14ac:dyDescent="0.3">
      <c r="B556" s="1"/>
      <c r="C556" s="95"/>
      <c r="G556" s="6"/>
      <c r="I556" s="6"/>
      <c r="J556" s="7"/>
    </row>
    <row r="557" spans="2:10" ht="13.95" customHeight="1" x14ac:dyDescent="0.3">
      <c r="B557" s="1"/>
      <c r="C557" s="95"/>
      <c r="G557" s="6"/>
      <c r="I557" s="6"/>
      <c r="J557" s="7"/>
    </row>
    <row r="558" spans="2:10" ht="13.95" customHeight="1" x14ac:dyDescent="0.3">
      <c r="B558" s="1"/>
      <c r="C558" s="95"/>
      <c r="G558" s="6"/>
      <c r="I558" s="6"/>
      <c r="J558" s="7"/>
    </row>
    <row r="559" spans="2:10" ht="13.95" customHeight="1" x14ac:dyDescent="0.3">
      <c r="B559" s="1"/>
      <c r="C559" s="95"/>
      <c r="G559" s="6"/>
      <c r="I559" s="6"/>
      <c r="J559" s="7"/>
    </row>
    <row r="560" spans="2:10" ht="13.95" customHeight="1" x14ac:dyDescent="0.3">
      <c r="B560" s="1"/>
      <c r="C560" s="95"/>
      <c r="G560" s="6"/>
      <c r="I560" s="6"/>
      <c r="J560" s="7"/>
    </row>
    <row r="561" spans="2:10" ht="13.95" customHeight="1" x14ac:dyDescent="0.3">
      <c r="B561" s="1"/>
      <c r="C561" s="95"/>
      <c r="G561" s="6"/>
      <c r="I561" s="6"/>
      <c r="J561" s="7"/>
    </row>
    <row r="562" spans="2:10" ht="13.95" customHeight="1" x14ac:dyDescent="0.3">
      <c r="B562" s="1"/>
      <c r="C562" s="95"/>
      <c r="G562" s="6"/>
      <c r="I562" s="6"/>
      <c r="J562" s="7"/>
    </row>
    <row r="563" spans="2:10" ht="13.95" customHeight="1" x14ac:dyDescent="0.3">
      <c r="B563" s="1"/>
      <c r="C563" s="95"/>
      <c r="G563" s="6"/>
      <c r="I563" s="6"/>
      <c r="J563" s="7"/>
    </row>
    <row r="564" spans="2:10" ht="13.95" customHeight="1" x14ac:dyDescent="0.3">
      <c r="B564" s="1"/>
      <c r="C564" s="95"/>
      <c r="G564" s="6"/>
      <c r="I564" s="6"/>
      <c r="J564" s="7"/>
    </row>
    <row r="565" spans="2:10" ht="13.95" customHeight="1" x14ac:dyDescent="0.3">
      <c r="B565" s="1"/>
      <c r="C565" s="95"/>
      <c r="G565" s="6"/>
      <c r="I565" s="6"/>
      <c r="J565" s="7"/>
    </row>
    <row r="566" spans="2:10" ht="13.95" customHeight="1" x14ac:dyDescent="0.3">
      <c r="B566" s="1"/>
      <c r="C566" s="95"/>
      <c r="G566" s="6"/>
      <c r="I566" s="6"/>
      <c r="J566" s="7"/>
    </row>
    <row r="567" spans="2:10" ht="13.95" customHeight="1" x14ac:dyDescent="0.3">
      <c r="B567" s="1"/>
      <c r="C567" s="95"/>
      <c r="G567" s="6"/>
      <c r="I567" s="6"/>
      <c r="J567" s="7"/>
    </row>
    <row r="568" spans="2:10" ht="13.95" customHeight="1" x14ac:dyDescent="0.3">
      <c r="B568" s="1"/>
      <c r="C568" s="95"/>
      <c r="G568" s="6"/>
      <c r="I568" s="6"/>
      <c r="J568" s="7"/>
    </row>
    <row r="569" spans="2:10" ht="13.95" customHeight="1" x14ac:dyDescent="0.3">
      <c r="B569" s="1"/>
      <c r="C569" s="95"/>
      <c r="G569" s="6"/>
      <c r="I569" s="6"/>
      <c r="J569" s="7"/>
    </row>
    <row r="570" spans="2:10" ht="13.95" customHeight="1" x14ac:dyDescent="0.3">
      <c r="B570" s="1"/>
      <c r="C570" s="95"/>
      <c r="G570" s="6"/>
      <c r="I570" s="6"/>
      <c r="J570" s="7"/>
    </row>
    <row r="571" spans="2:10" ht="13.95" customHeight="1" x14ac:dyDescent="0.3">
      <c r="B571" s="1"/>
      <c r="C571" s="95"/>
      <c r="G571" s="6"/>
      <c r="I571" s="6"/>
      <c r="J571" s="7"/>
    </row>
    <row r="572" spans="2:10" ht="13.95" customHeight="1" x14ac:dyDescent="0.3">
      <c r="B572" s="1"/>
      <c r="C572" s="95"/>
      <c r="G572" s="6"/>
      <c r="I572" s="6"/>
      <c r="J572" s="7"/>
    </row>
    <row r="573" spans="2:10" ht="13.95" customHeight="1" x14ac:dyDescent="0.3">
      <c r="B573" s="1"/>
      <c r="C573" s="95"/>
      <c r="G573" s="6"/>
      <c r="I573" s="6"/>
      <c r="J573" s="7"/>
    </row>
    <row r="574" spans="2:10" ht="13.95" customHeight="1" x14ac:dyDescent="0.3">
      <c r="B574" s="1"/>
      <c r="C574" s="95"/>
      <c r="G574" s="6"/>
      <c r="I574" s="6"/>
      <c r="J574" s="7"/>
    </row>
    <row r="575" spans="2:10" ht="13.95" customHeight="1" x14ac:dyDescent="0.3">
      <c r="B575" s="1"/>
      <c r="C575" s="95"/>
      <c r="G575" s="6"/>
      <c r="I575" s="6"/>
      <c r="J575" s="7"/>
    </row>
    <row r="576" spans="2:10" ht="13.95" customHeight="1" x14ac:dyDescent="0.3">
      <c r="B576" s="1"/>
      <c r="C576" s="95"/>
      <c r="G576" s="6"/>
      <c r="I576" s="6"/>
      <c r="J576" s="7"/>
    </row>
    <row r="577" spans="2:10" ht="13.95" customHeight="1" x14ac:dyDescent="0.3">
      <c r="B577" s="1"/>
      <c r="C577" s="95"/>
      <c r="G577" s="6"/>
      <c r="I577" s="6"/>
      <c r="J577" s="7"/>
    </row>
    <row r="578" spans="2:10" ht="13.95" customHeight="1" x14ac:dyDescent="0.3">
      <c r="B578" s="1"/>
      <c r="C578" s="95"/>
      <c r="G578" s="6"/>
      <c r="I578" s="6"/>
      <c r="J578" s="7"/>
    </row>
    <row r="579" spans="2:10" ht="13.95" customHeight="1" x14ac:dyDescent="0.3">
      <c r="B579" s="1"/>
      <c r="C579" s="95"/>
      <c r="G579" s="6"/>
      <c r="I579" s="6"/>
      <c r="J579" s="7"/>
    </row>
    <row r="580" spans="2:10" ht="13.95" customHeight="1" x14ac:dyDescent="0.3">
      <c r="B580" s="1"/>
      <c r="C580" s="95"/>
      <c r="G580" s="6"/>
      <c r="I580" s="6"/>
      <c r="J580" s="7"/>
    </row>
    <row r="581" spans="2:10" ht="13.95" customHeight="1" x14ac:dyDescent="0.3">
      <c r="B581" s="1"/>
      <c r="C581" s="95"/>
      <c r="G581" s="6"/>
      <c r="I581" s="6"/>
      <c r="J581" s="7"/>
    </row>
    <row r="582" spans="2:10" ht="13.95" customHeight="1" x14ac:dyDescent="0.3">
      <c r="B582" s="1"/>
      <c r="C582" s="95"/>
      <c r="G582" s="6"/>
      <c r="I582" s="6"/>
      <c r="J582" s="7"/>
    </row>
    <row r="583" spans="2:10" ht="13.95" customHeight="1" x14ac:dyDescent="0.3">
      <c r="B583" s="1"/>
      <c r="C583" s="95"/>
      <c r="G583" s="6"/>
      <c r="I583" s="6"/>
      <c r="J583" s="7"/>
    </row>
    <row r="584" spans="2:10" ht="13.95" customHeight="1" x14ac:dyDescent="0.3">
      <c r="B584" s="1"/>
      <c r="C584" s="95"/>
      <c r="G584" s="6"/>
      <c r="I584" s="6"/>
      <c r="J584" s="7"/>
    </row>
    <row r="585" spans="2:10" ht="13.95" customHeight="1" x14ac:dyDescent="0.3">
      <c r="B585" s="1"/>
      <c r="C585" s="95"/>
      <c r="G585" s="6"/>
      <c r="I585" s="6"/>
      <c r="J585" s="7"/>
    </row>
    <row r="586" spans="2:10" ht="13.95" customHeight="1" x14ac:dyDescent="0.3">
      <c r="B586" s="1"/>
      <c r="C586" s="95"/>
      <c r="G586" s="6"/>
      <c r="I586" s="6"/>
      <c r="J586" s="7"/>
    </row>
    <row r="587" spans="2:10" ht="13.95" customHeight="1" x14ac:dyDescent="0.3">
      <c r="B587" s="1"/>
      <c r="C587" s="95"/>
      <c r="G587" s="6"/>
      <c r="I587" s="6"/>
      <c r="J587" s="7"/>
    </row>
    <row r="588" spans="2:10" ht="13.95" customHeight="1" x14ac:dyDescent="0.3">
      <c r="B588" s="1"/>
      <c r="C588" s="95"/>
      <c r="G588" s="6"/>
      <c r="I588" s="6"/>
      <c r="J588" s="7"/>
    </row>
    <row r="589" spans="2:10" ht="13.95" customHeight="1" x14ac:dyDescent="0.3">
      <c r="B589" s="1"/>
      <c r="C589" s="95"/>
      <c r="G589" s="6"/>
      <c r="I589" s="6"/>
      <c r="J589" s="7"/>
    </row>
    <row r="590" spans="2:10" ht="13.95" customHeight="1" x14ac:dyDescent="0.3">
      <c r="B590" s="1"/>
      <c r="C590" s="95"/>
      <c r="G590" s="6"/>
      <c r="I590" s="6"/>
      <c r="J590" s="7"/>
    </row>
    <row r="591" spans="2:10" ht="13.95" customHeight="1" x14ac:dyDescent="0.3">
      <c r="B591" s="1"/>
      <c r="C591" s="95"/>
      <c r="G591" s="6"/>
      <c r="I591" s="6"/>
      <c r="J591" s="7"/>
    </row>
    <row r="592" spans="2:10" ht="13.95" customHeight="1" x14ac:dyDescent="0.3">
      <c r="B592" s="1"/>
      <c r="C592" s="95"/>
      <c r="G592" s="6"/>
      <c r="I592" s="6"/>
      <c r="J592" s="7"/>
    </row>
    <row r="593" spans="2:10" ht="13.95" customHeight="1" x14ac:dyDescent="0.3">
      <c r="B593" s="1"/>
      <c r="C593" s="95"/>
      <c r="G593" s="6"/>
      <c r="I593" s="6"/>
      <c r="J593" s="7"/>
    </row>
    <row r="594" spans="2:10" ht="13.95" customHeight="1" x14ac:dyDescent="0.3">
      <c r="B594" s="1"/>
      <c r="C594" s="95"/>
      <c r="G594" s="6"/>
      <c r="I594" s="6"/>
      <c r="J594" s="7"/>
    </row>
    <row r="595" spans="2:10" ht="13.95" customHeight="1" x14ac:dyDescent="0.3">
      <c r="B595" s="1"/>
      <c r="C595" s="95"/>
      <c r="G595" s="6"/>
      <c r="I595" s="6"/>
      <c r="J595" s="7"/>
    </row>
    <row r="596" spans="2:10" ht="13.95" customHeight="1" x14ac:dyDescent="0.3">
      <c r="B596" s="1"/>
      <c r="C596" s="95"/>
      <c r="G596" s="6"/>
      <c r="I596" s="6"/>
      <c r="J596" s="7"/>
    </row>
    <row r="597" spans="2:10" ht="13.95" customHeight="1" x14ac:dyDescent="0.3">
      <c r="B597" s="1"/>
      <c r="C597" s="95"/>
      <c r="G597" s="6"/>
      <c r="I597" s="6"/>
      <c r="J597" s="7"/>
    </row>
    <row r="598" spans="2:10" ht="13.95" customHeight="1" x14ac:dyDescent="0.3">
      <c r="B598" s="1"/>
      <c r="C598" s="95"/>
      <c r="G598" s="6"/>
      <c r="I598" s="6"/>
      <c r="J598" s="7"/>
    </row>
    <row r="599" spans="2:10" ht="13.95" customHeight="1" x14ac:dyDescent="0.3">
      <c r="B599" s="1"/>
      <c r="C599" s="95"/>
      <c r="G599" s="6"/>
      <c r="I599" s="6"/>
      <c r="J599" s="7"/>
    </row>
    <row r="600" spans="2:10" ht="13.95" customHeight="1" x14ac:dyDescent="0.3">
      <c r="B600" s="1"/>
      <c r="C600" s="95"/>
      <c r="G600" s="6"/>
      <c r="I600" s="6"/>
      <c r="J600" s="7"/>
    </row>
    <row r="601" spans="2:10" ht="13.95" customHeight="1" x14ac:dyDescent="0.3">
      <c r="B601" s="1"/>
      <c r="C601" s="95"/>
      <c r="G601" s="6"/>
      <c r="I601" s="6"/>
      <c r="J601" s="7"/>
    </row>
    <row r="602" spans="2:10" ht="13.95" customHeight="1" x14ac:dyDescent="0.3">
      <c r="B602" s="1"/>
      <c r="C602" s="95"/>
      <c r="G602" s="6"/>
      <c r="I602" s="6"/>
      <c r="J602" s="7"/>
    </row>
    <row r="603" spans="2:10" ht="13.95" customHeight="1" x14ac:dyDescent="0.3">
      <c r="B603" s="1"/>
      <c r="C603" s="95"/>
      <c r="G603" s="6"/>
      <c r="I603" s="6"/>
      <c r="J603" s="7"/>
    </row>
    <row r="604" spans="2:10" ht="13.95" customHeight="1" x14ac:dyDescent="0.3">
      <c r="B604" s="1"/>
      <c r="C604" s="95"/>
      <c r="G604" s="6"/>
      <c r="I604" s="6"/>
      <c r="J604" s="7"/>
    </row>
    <row r="605" spans="2:10" ht="13.95" customHeight="1" x14ac:dyDescent="0.3">
      <c r="B605" s="1"/>
      <c r="C605" s="95"/>
      <c r="G605" s="6"/>
      <c r="I605" s="6"/>
      <c r="J605" s="7"/>
    </row>
    <row r="606" spans="2:10" ht="13.95" customHeight="1" x14ac:dyDescent="0.3">
      <c r="B606" s="1"/>
      <c r="C606" s="95"/>
      <c r="G606" s="6"/>
      <c r="I606" s="6"/>
      <c r="J606" s="7"/>
    </row>
    <row r="607" spans="2:10" ht="13.95" customHeight="1" x14ac:dyDescent="0.3">
      <c r="B607" s="1"/>
      <c r="C607" s="95"/>
      <c r="G607" s="6"/>
      <c r="I607" s="6"/>
      <c r="J607" s="7"/>
    </row>
    <row r="608" spans="2:10" ht="13.95" customHeight="1" x14ac:dyDescent="0.3">
      <c r="B608" s="1"/>
      <c r="C608" s="95"/>
      <c r="G608" s="6"/>
      <c r="I608" s="6"/>
      <c r="J608" s="7"/>
    </row>
    <row r="609" spans="2:10" ht="13.95" customHeight="1" x14ac:dyDescent="0.3">
      <c r="B609" s="1"/>
      <c r="C609" s="95"/>
      <c r="G609" s="6"/>
      <c r="I609" s="6"/>
      <c r="J609" s="7"/>
    </row>
    <row r="610" spans="2:10" ht="13.95" customHeight="1" x14ac:dyDescent="0.3">
      <c r="B610" s="1"/>
      <c r="C610" s="95"/>
      <c r="G610" s="6"/>
      <c r="I610" s="6"/>
      <c r="J610" s="7"/>
    </row>
    <row r="611" spans="2:10" ht="13.95" customHeight="1" x14ac:dyDescent="0.3">
      <c r="B611" s="1"/>
      <c r="C611" s="95"/>
      <c r="G611" s="6"/>
      <c r="I611" s="6"/>
      <c r="J611" s="7"/>
    </row>
    <row r="612" spans="2:10" ht="13.95" customHeight="1" x14ac:dyDescent="0.3">
      <c r="B612" s="1"/>
      <c r="C612" s="95"/>
      <c r="G612" s="6"/>
      <c r="I612" s="6"/>
      <c r="J612" s="7"/>
    </row>
    <row r="613" spans="2:10" ht="13.95" customHeight="1" x14ac:dyDescent="0.3">
      <c r="B613" s="1"/>
      <c r="C613" s="95"/>
      <c r="G613" s="6"/>
      <c r="I613" s="6"/>
      <c r="J613" s="7"/>
    </row>
    <row r="614" spans="2:10" ht="13.95" customHeight="1" x14ac:dyDescent="0.3">
      <c r="B614" s="1"/>
      <c r="C614" s="95"/>
      <c r="G614" s="6"/>
      <c r="I614" s="6"/>
      <c r="J614" s="7"/>
    </row>
    <row r="615" spans="2:10" ht="13.95" customHeight="1" x14ac:dyDescent="0.3">
      <c r="B615" s="1"/>
      <c r="C615" s="95"/>
      <c r="G615" s="6"/>
      <c r="I615" s="6"/>
      <c r="J615" s="7"/>
    </row>
    <row r="616" spans="2:10" ht="13.95" customHeight="1" x14ac:dyDescent="0.3">
      <c r="B616" s="1"/>
      <c r="C616" s="95"/>
      <c r="G616" s="6"/>
      <c r="I616" s="6"/>
      <c r="J616" s="7"/>
    </row>
    <row r="617" spans="2:10" ht="13.95" customHeight="1" x14ac:dyDescent="0.3">
      <c r="B617" s="1"/>
      <c r="C617" s="95"/>
      <c r="G617" s="6"/>
      <c r="I617" s="6"/>
      <c r="J617" s="7"/>
    </row>
    <row r="618" spans="2:10" ht="13.95" customHeight="1" x14ac:dyDescent="0.3">
      <c r="B618" s="1"/>
      <c r="C618" s="95"/>
      <c r="G618" s="6"/>
      <c r="I618" s="6"/>
      <c r="J618" s="7"/>
    </row>
    <row r="619" spans="2:10" ht="13.95" customHeight="1" x14ac:dyDescent="0.3">
      <c r="B619" s="1"/>
      <c r="C619" s="95"/>
      <c r="G619" s="6"/>
      <c r="I619" s="6"/>
      <c r="J619" s="7"/>
    </row>
    <row r="620" spans="2:10" ht="13.95" customHeight="1" x14ac:dyDescent="0.3">
      <c r="B620" s="1"/>
      <c r="C620" s="95"/>
      <c r="G620" s="6"/>
      <c r="I620" s="6"/>
      <c r="J620" s="7"/>
    </row>
    <row r="621" spans="2:10" ht="13.95" customHeight="1" x14ac:dyDescent="0.3">
      <c r="B621" s="1"/>
      <c r="C621" s="95"/>
      <c r="G621" s="6"/>
      <c r="I621" s="6"/>
      <c r="J621" s="7"/>
    </row>
    <row r="622" spans="2:10" ht="13.95" customHeight="1" x14ac:dyDescent="0.3">
      <c r="B622" s="1"/>
      <c r="C622" s="95"/>
      <c r="G622" s="6"/>
      <c r="I622" s="6"/>
      <c r="J622" s="7"/>
    </row>
    <row r="623" spans="2:10" ht="13.95" customHeight="1" x14ac:dyDescent="0.3">
      <c r="B623" s="1"/>
      <c r="C623" s="95"/>
      <c r="G623" s="6"/>
      <c r="I623" s="6"/>
      <c r="J623" s="7"/>
    </row>
    <row r="624" spans="2:10" ht="13.95" customHeight="1" x14ac:dyDescent="0.3">
      <c r="B624" s="1"/>
      <c r="C624" s="95"/>
      <c r="G624" s="6"/>
      <c r="I624" s="6"/>
      <c r="J624" s="7"/>
    </row>
    <row r="625" spans="2:10" ht="13.95" customHeight="1" x14ac:dyDescent="0.3">
      <c r="B625" s="1"/>
      <c r="C625" s="95"/>
      <c r="G625" s="6"/>
      <c r="I625" s="6"/>
      <c r="J625" s="7"/>
    </row>
    <row r="626" spans="2:10" ht="13.95" customHeight="1" x14ac:dyDescent="0.3">
      <c r="B626" s="1"/>
      <c r="C626" s="95"/>
      <c r="G626" s="6"/>
      <c r="I626" s="6"/>
      <c r="J626" s="7"/>
    </row>
    <row r="627" spans="2:10" ht="13.95" customHeight="1" x14ac:dyDescent="0.3">
      <c r="B627" s="1"/>
      <c r="C627" s="95"/>
      <c r="G627" s="6"/>
      <c r="I627" s="6"/>
      <c r="J627" s="7"/>
    </row>
    <row r="628" spans="2:10" ht="13.95" customHeight="1" x14ac:dyDescent="0.3">
      <c r="B628" s="1"/>
      <c r="C628" s="95"/>
      <c r="G628" s="6"/>
      <c r="I628" s="6"/>
      <c r="J628" s="7"/>
    </row>
    <row r="629" spans="2:10" ht="13.95" customHeight="1" x14ac:dyDescent="0.3">
      <c r="B629" s="1"/>
      <c r="C629" s="95"/>
      <c r="G629" s="6"/>
      <c r="I629" s="6"/>
      <c r="J629" s="7"/>
    </row>
    <row r="630" spans="2:10" ht="13.95" customHeight="1" x14ac:dyDescent="0.3">
      <c r="B630" s="1"/>
      <c r="C630" s="95"/>
      <c r="G630" s="6"/>
      <c r="I630" s="6"/>
      <c r="J630" s="7"/>
    </row>
    <row r="631" spans="2:10" ht="13.95" customHeight="1" x14ac:dyDescent="0.3">
      <c r="B631" s="1"/>
      <c r="C631" s="95"/>
      <c r="G631" s="6"/>
      <c r="I631" s="6"/>
      <c r="J631" s="7"/>
    </row>
    <row r="632" spans="2:10" ht="13.95" customHeight="1" x14ac:dyDescent="0.3">
      <c r="B632" s="1"/>
      <c r="C632" s="95"/>
      <c r="G632" s="6"/>
      <c r="I632" s="6"/>
      <c r="J632" s="7"/>
    </row>
    <row r="633" spans="2:10" ht="13.95" customHeight="1" x14ac:dyDescent="0.3">
      <c r="B633" s="1"/>
      <c r="C633" s="95"/>
      <c r="G633" s="6"/>
      <c r="I633" s="6"/>
      <c r="J633" s="7"/>
    </row>
    <row r="634" spans="2:10" ht="13.95" customHeight="1" x14ac:dyDescent="0.3">
      <c r="B634" s="1"/>
      <c r="C634" s="95"/>
      <c r="G634" s="6"/>
      <c r="I634" s="6"/>
      <c r="J634" s="7"/>
    </row>
    <row r="635" spans="2:10" ht="13.95" customHeight="1" x14ac:dyDescent="0.3">
      <c r="B635" s="1"/>
      <c r="C635" s="95"/>
      <c r="G635" s="6"/>
      <c r="I635" s="6"/>
      <c r="J635" s="7"/>
    </row>
    <row r="636" spans="2:10" ht="13.95" customHeight="1" x14ac:dyDescent="0.3">
      <c r="B636" s="1"/>
      <c r="C636" s="95"/>
      <c r="G636" s="6"/>
      <c r="I636" s="6"/>
      <c r="J636" s="7"/>
    </row>
    <row r="637" spans="2:10" ht="13.95" customHeight="1" x14ac:dyDescent="0.3">
      <c r="B637" s="1"/>
      <c r="C637" s="95"/>
      <c r="G637" s="6"/>
      <c r="I637" s="6"/>
      <c r="J637" s="7"/>
    </row>
    <row r="638" spans="2:10" ht="13.95" customHeight="1" x14ac:dyDescent="0.3">
      <c r="B638" s="1"/>
      <c r="C638" s="95"/>
      <c r="G638" s="6"/>
      <c r="I638" s="6"/>
      <c r="J638" s="7"/>
    </row>
    <row r="639" spans="2:10" ht="13.95" customHeight="1" x14ac:dyDescent="0.3">
      <c r="B639" s="1"/>
      <c r="C639" s="95"/>
      <c r="G639" s="6"/>
      <c r="I639" s="6"/>
      <c r="J639" s="7"/>
    </row>
    <row r="640" spans="2:10" ht="13.95" customHeight="1" x14ac:dyDescent="0.3">
      <c r="B640" s="1"/>
      <c r="C640" s="95"/>
      <c r="G640" s="6"/>
      <c r="I640" s="6"/>
      <c r="J640" s="7"/>
    </row>
    <row r="641" spans="2:10" ht="13.95" customHeight="1" x14ac:dyDescent="0.3">
      <c r="B641" s="1"/>
      <c r="C641" s="95"/>
      <c r="G641" s="6"/>
      <c r="I641" s="6"/>
      <c r="J641" s="7"/>
    </row>
    <row r="642" spans="2:10" ht="13.95" customHeight="1" x14ac:dyDescent="0.3">
      <c r="B642" s="1"/>
      <c r="C642" s="95"/>
      <c r="G642" s="6"/>
      <c r="I642" s="6"/>
      <c r="J642" s="7"/>
    </row>
    <row r="643" spans="2:10" ht="13.95" customHeight="1" x14ac:dyDescent="0.3">
      <c r="B643" s="1"/>
      <c r="C643" s="95"/>
      <c r="G643" s="6"/>
      <c r="I643" s="6"/>
      <c r="J643" s="7"/>
    </row>
    <row r="644" spans="2:10" ht="13.95" customHeight="1" x14ac:dyDescent="0.3">
      <c r="B644" s="1"/>
      <c r="C644" s="95"/>
      <c r="G644" s="6"/>
      <c r="I644" s="6"/>
      <c r="J644" s="7"/>
    </row>
    <row r="645" spans="2:10" ht="13.95" customHeight="1" x14ac:dyDescent="0.3">
      <c r="B645" s="1"/>
      <c r="C645" s="95"/>
      <c r="G645" s="6"/>
      <c r="I645" s="6"/>
      <c r="J645" s="7"/>
    </row>
    <row r="646" spans="2:10" ht="13.95" customHeight="1" x14ac:dyDescent="0.3">
      <c r="B646" s="1"/>
      <c r="C646" s="95"/>
      <c r="G646" s="6"/>
      <c r="I646" s="6"/>
      <c r="J646" s="7"/>
    </row>
    <row r="647" spans="2:10" ht="13.95" customHeight="1" x14ac:dyDescent="0.3">
      <c r="B647" s="1"/>
      <c r="C647" s="95"/>
      <c r="G647" s="6"/>
      <c r="I647" s="6"/>
      <c r="J647" s="7"/>
    </row>
    <row r="648" spans="2:10" ht="13.95" customHeight="1" x14ac:dyDescent="0.3">
      <c r="B648" s="1"/>
      <c r="C648" s="95"/>
      <c r="G648" s="6"/>
      <c r="I648" s="6"/>
      <c r="J648" s="7"/>
    </row>
    <row r="649" spans="2:10" ht="13.95" customHeight="1" x14ac:dyDescent="0.3">
      <c r="B649" s="1"/>
      <c r="C649" s="95"/>
      <c r="G649" s="6"/>
      <c r="I649" s="6"/>
      <c r="J649" s="7"/>
    </row>
    <row r="650" spans="2:10" ht="13.95" customHeight="1" x14ac:dyDescent="0.3">
      <c r="B650" s="1"/>
      <c r="C650" s="95"/>
      <c r="G650" s="6"/>
      <c r="I650" s="6"/>
      <c r="J650" s="7"/>
    </row>
    <row r="651" spans="2:10" ht="13.95" customHeight="1" x14ac:dyDescent="0.3">
      <c r="B651" s="1"/>
      <c r="C651" s="95"/>
      <c r="G651" s="6"/>
      <c r="I651" s="6"/>
      <c r="J651" s="7"/>
    </row>
    <row r="652" spans="2:10" ht="13.95" customHeight="1" x14ac:dyDescent="0.3">
      <c r="B652" s="1"/>
      <c r="C652" s="95"/>
      <c r="G652" s="6"/>
      <c r="I652" s="6"/>
      <c r="J652" s="7"/>
    </row>
    <row r="653" spans="2:10" ht="13.95" customHeight="1" x14ac:dyDescent="0.3">
      <c r="B653" s="1"/>
      <c r="C653" s="95"/>
      <c r="G653" s="6"/>
      <c r="I653" s="6"/>
      <c r="J653" s="7"/>
    </row>
    <row r="654" spans="2:10" ht="13.95" customHeight="1" x14ac:dyDescent="0.3">
      <c r="B654" s="1"/>
      <c r="C654" s="95"/>
      <c r="G654" s="6"/>
      <c r="I654" s="6"/>
      <c r="J654" s="7"/>
    </row>
    <row r="655" spans="2:10" ht="13.95" customHeight="1" x14ac:dyDescent="0.3">
      <c r="B655" s="1"/>
      <c r="C655" s="95"/>
      <c r="G655" s="6"/>
      <c r="I655" s="6"/>
      <c r="J655" s="7"/>
    </row>
    <row r="656" spans="2:10" ht="13.95" customHeight="1" x14ac:dyDescent="0.3">
      <c r="B656" s="1"/>
      <c r="C656" s="95"/>
      <c r="G656" s="6"/>
      <c r="I656" s="6"/>
      <c r="J656" s="7"/>
    </row>
    <row r="657" spans="2:10" ht="13.95" customHeight="1" x14ac:dyDescent="0.3">
      <c r="B657" s="1"/>
      <c r="C657" s="95"/>
      <c r="G657" s="6"/>
      <c r="I657" s="6"/>
      <c r="J657" s="7"/>
    </row>
    <row r="658" spans="2:10" ht="13.95" customHeight="1" x14ac:dyDescent="0.3">
      <c r="B658" s="1"/>
      <c r="C658" s="95"/>
      <c r="G658" s="6"/>
      <c r="I658" s="6"/>
      <c r="J658" s="7"/>
    </row>
    <row r="659" spans="2:10" ht="13.95" customHeight="1" x14ac:dyDescent="0.3">
      <c r="B659" s="1"/>
      <c r="C659" s="95"/>
      <c r="G659" s="6"/>
      <c r="I659" s="6"/>
      <c r="J659" s="7"/>
    </row>
    <row r="660" spans="2:10" ht="13.95" customHeight="1" x14ac:dyDescent="0.3">
      <c r="B660" s="1"/>
      <c r="C660" s="95"/>
      <c r="G660" s="6"/>
      <c r="I660" s="6"/>
      <c r="J660" s="7"/>
    </row>
    <row r="661" spans="2:10" ht="13.95" customHeight="1" x14ac:dyDescent="0.3">
      <c r="B661" s="1"/>
      <c r="C661" s="95"/>
      <c r="G661" s="6"/>
      <c r="I661" s="6"/>
      <c r="J661" s="7"/>
    </row>
    <row r="662" spans="2:10" ht="13.95" customHeight="1" x14ac:dyDescent="0.3">
      <c r="B662" s="1"/>
      <c r="C662" s="95"/>
      <c r="G662" s="6"/>
      <c r="I662" s="6"/>
      <c r="J662" s="7"/>
    </row>
    <row r="663" spans="2:10" ht="13.95" customHeight="1" x14ac:dyDescent="0.3">
      <c r="B663" s="1"/>
      <c r="C663" s="95"/>
      <c r="G663" s="6"/>
      <c r="I663" s="6"/>
      <c r="J663" s="7"/>
    </row>
    <row r="664" spans="2:10" ht="13.95" customHeight="1" x14ac:dyDescent="0.3">
      <c r="B664" s="1"/>
      <c r="C664" s="95"/>
      <c r="G664" s="6"/>
      <c r="I664" s="6"/>
      <c r="J664" s="7"/>
    </row>
    <row r="665" spans="2:10" ht="13.95" customHeight="1" x14ac:dyDescent="0.3">
      <c r="B665" s="1"/>
      <c r="C665" s="95"/>
      <c r="G665" s="6"/>
      <c r="I665" s="6"/>
      <c r="J665" s="7"/>
    </row>
    <row r="666" spans="2:10" ht="13.95" customHeight="1" x14ac:dyDescent="0.3">
      <c r="B666" s="1"/>
      <c r="C666" s="95"/>
      <c r="G666" s="6"/>
      <c r="I666" s="6"/>
      <c r="J666" s="7"/>
    </row>
    <row r="667" spans="2:10" ht="13.95" customHeight="1" x14ac:dyDescent="0.3">
      <c r="B667" s="1"/>
      <c r="C667" s="95"/>
      <c r="G667" s="6"/>
      <c r="I667" s="6"/>
      <c r="J667" s="7"/>
    </row>
    <row r="668" spans="2:10" ht="13.95" customHeight="1" x14ac:dyDescent="0.3">
      <c r="B668" s="1"/>
      <c r="C668" s="95"/>
      <c r="G668" s="6"/>
      <c r="I668" s="6"/>
      <c r="J668" s="7"/>
    </row>
    <row r="669" spans="2:10" ht="13.95" customHeight="1" x14ac:dyDescent="0.3">
      <c r="B669" s="1"/>
      <c r="C669" s="95"/>
      <c r="G669" s="6"/>
      <c r="I669" s="6"/>
      <c r="J669" s="7"/>
    </row>
    <row r="670" spans="2:10" ht="13.95" customHeight="1" x14ac:dyDescent="0.3">
      <c r="B670" s="1"/>
      <c r="C670" s="95"/>
      <c r="G670" s="6"/>
      <c r="I670" s="6"/>
      <c r="J670" s="7"/>
    </row>
    <row r="671" spans="2:10" ht="13.95" customHeight="1" x14ac:dyDescent="0.3">
      <c r="B671" s="1"/>
      <c r="C671" s="95"/>
      <c r="G671" s="6"/>
      <c r="I671" s="6"/>
      <c r="J671" s="7"/>
    </row>
    <row r="672" spans="2:10" ht="13.95" customHeight="1" x14ac:dyDescent="0.3">
      <c r="B672" s="1"/>
      <c r="C672" s="95"/>
      <c r="G672" s="6"/>
      <c r="I672" s="6"/>
      <c r="J672" s="7"/>
    </row>
    <row r="673" spans="2:10" ht="13.95" customHeight="1" x14ac:dyDescent="0.3">
      <c r="B673" s="1"/>
      <c r="C673" s="95"/>
      <c r="G673" s="6"/>
      <c r="I673" s="6"/>
      <c r="J673" s="7"/>
    </row>
    <row r="674" spans="2:10" ht="13.95" customHeight="1" x14ac:dyDescent="0.3">
      <c r="B674" s="1"/>
      <c r="C674" s="95"/>
      <c r="G674" s="6"/>
      <c r="I674" s="6"/>
      <c r="J674" s="7"/>
    </row>
    <row r="675" spans="2:10" ht="13.95" customHeight="1" x14ac:dyDescent="0.3">
      <c r="B675" s="1"/>
      <c r="C675" s="95"/>
      <c r="G675" s="6"/>
      <c r="I675" s="6"/>
      <c r="J675" s="7"/>
    </row>
    <row r="676" spans="2:10" ht="13.95" customHeight="1" x14ac:dyDescent="0.3">
      <c r="B676" s="1"/>
      <c r="C676" s="95"/>
      <c r="G676" s="6"/>
      <c r="I676" s="6"/>
      <c r="J676" s="7"/>
    </row>
    <row r="677" spans="2:10" ht="13.95" customHeight="1" x14ac:dyDescent="0.3">
      <c r="B677" s="1"/>
      <c r="C677" s="95"/>
      <c r="G677" s="6"/>
      <c r="I677" s="6"/>
      <c r="J677" s="7"/>
    </row>
    <row r="678" spans="2:10" ht="13.95" customHeight="1" x14ac:dyDescent="0.3">
      <c r="B678" s="1"/>
      <c r="C678" s="95"/>
      <c r="G678" s="6"/>
      <c r="I678" s="6"/>
      <c r="J678" s="7"/>
    </row>
    <row r="679" spans="2:10" ht="13.95" customHeight="1" x14ac:dyDescent="0.3">
      <c r="B679" s="1"/>
      <c r="C679" s="95"/>
      <c r="G679" s="6"/>
      <c r="I679" s="6"/>
      <c r="J679" s="7"/>
    </row>
    <row r="680" spans="2:10" ht="13.95" customHeight="1" x14ac:dyDescent="0.3">
      <c r="B680" s="1"/>
      <c r="C680" s="95"/>
      <c r="G680" s="6"/>
      <c r="I680" s="6"/>
      <c r="J680" s="7"/>
    </row>
    <row r="681" spans="2:10" ht="13.95" customHeight="1" x14ac:dyDescent="0.3">
      <c r="B681" s="1"/>
      <c r="C681" s="95"/>
      <c r="G681" s="6"/>
      <c r="I681" s="6"/>
      <c r="J681" s="7"/>
    </row>
    <row r="682" spans="2:10" ht="13.95" customHeight="1" x14ac:dyDescent="0.3">
      <c r="B682" s="1"/>
      <c r="C682" s="95"/>
      <c r="G682" s="6"/>
      <c r="I682" s="6"/>
      <c r="J682" s="7"/>
    </row>
    <row r="683" spans="2:10" ht="13.95" customHeight="1" x14ac:dyDescent="0.3">
      <c r="B683" s="1"/>
      <c r="C683" s="95"/>
      <c r="G683" s="6"/>
      <c r="I683" s="6"/>
      <c r="J683" s="7"/>
    </row>
    <row r="684" spans="2:10" ht="13.95" customHeight="1" x14ac:dyDescent="0.3">
      <c r="B684" s="1"/>
      <c r="C684" s="95"/>
      <c r="G684" s="6"/>
      <c r="I684" s="6"/>
      <c r="J684" s="7"/>
    </row>
    <row r="685" spans="2:10" ht="13.95" customHeight="1" x14ac:dyDescent="0.3">
      <c r="B685" s="1"/>
      <c r="C685" s="95"/>
      <c r="G685" s="6"/>
      <c r="I685" s="6"/>
      <c r="J685" s="7"/>
    </row>
    <row r="686" spans="2:10" ht="13.95" customHeight="1" x14ac:dyDescent="0.3">
      <c r="B686" s="1"/>
      <c r="C686" s="95"/>
      <c r="G686" s="6"/>
      <c r="I686" s="6"/>
      <c r="J686" s="7"/>
    </row>
    <row r="687" spans="2:10" ht="13.95" customHeight="1" x14ac:dyDescent="0.3">
      <c r="B687" s="1"/>
      <c r="C687" s="95"/>
      <c r="G687" s="6"/>
      <c r="I687" s="6"/>
      <c r="J687" s="7"/>
    </row>
    <row r="688" spans="2:10" ht="13.95" customHeight="1" x14ac:dyDescent="0.3">
      <c r="B688" s="1"/>
      <c r="C688" s="95"/>
      <c r="G688" s="6"/>
      <c r="I688" s="6"/>
      <c r="J688" s="7"/>
    </row>
    <row r="689" spans="2:10" ht="13.95" customHeight="1" x14ac:dyDescent="0.3">
      <c r="B689" s="1"/>
      <c r="C689" s="95"/>
      <c r="G689" s="6"/>
      <c r="I689" s="6"/>
      <c r="J689" s="7"/>
    </row>
    <row r="690" spans="2:10" ht="13.95" customHeight="1" x14ac:dyDescent="0.3">
      <c r="B690" s="1"/>
      <c r="C690" s="95"/>
      <c r="G690" s="6"/>
      <c r="I690" s="6"/>
      <c r="J690" s="7"/>
    </row>
    <row r="691" spans="2:10" ht="13.95" customHeight="1" x14ac:dyDescent="0.3">
      <c r="B691" s="1"/>
      <c r="C691" s="95"/>
      <c r="G691" s="6"/>
      <c r="I691" s="6"/>
      <c r="J691" s="7"/>
    </row>
    <row r="692" spans="2:10" ht="13.95" customHeight="1" x14ac:dyDescent="0.3">
      <c r="B692" s="1"/>
      <c r="C692" s="95"/>
      <c r="G692" s="6"/>
      <c r="I692" s="6"/>
      <c r="J692" s="7"/>
    </row>
    <row r="693" spans="2:10" ht="13.95" customHeight="1" x14ac:dyDescent="0.3">
      <c r="B693" s="1"/>
      <c r="C693" s="95"/>
      <c r="G693" s="6"/>
      <c r="I693" s="6"/>
      <c r="J693" s="7"/>
    </row>
    <row r="694" spans="2:10" ht="13.95" customHeight="1" x14ac:dyDescent="0.3">
      <c r="B694" s="1"/>
      <c r="C694" s="95"/>
      <c r="G694" s="6"/>
      <c r="I694" s="6"/>
      <c r="J694" s="7"/>
    </row>
    <row r="695" spans="2:10" ht="13.95" customHeight="1" x14ac:dyDescent="0.3">
      <c r="B695" s="1"/>
      <c r="C695" s="95"/>
      <c r="G695" s="6"/>
      <c r="I695" s="6"/>
      <c r="J695" s="7"/>
    </row>
    <row r="696" spans="2:10" ht="13.95" customHeight="1" x14ac:dyDescent="0.3">
      <c r="B696" s="1"/>
      <c r="C696" s="95"/>
      <c r="G696" s="6"/>
      <c r="I696" s="6"/>
      <c r="J696" s="7"/>
    </row>
    <row r="697" spans="2:10" ht="13.95" customHeight="1" x14ac:dyDescent="0.3">
      <c r="B697" s="1"/>
      <c r="C697" s="95"/>
      <c r="G697" s="6"/>
      <c r="I697" s="6"/>
      <c r="J697" s="7"/>
    </row>
    <row r="698" spans="2:10" ht="13.95" customHeight="1" x14ac:dyDescent="0.3">
      <c r="B698" s="1"/>
      <c r="C698" s="95"/>
      <c r="G698" s="6"/>
      <c r="I698" s="6"/>
      <c r="J698" s="7"/>
    </row>
    <row r="699" spans="2:10" ht="13.95" customHeight="1" x14ac:dyDescent="0.3">
      <c r="B699" s="1"/>
      <c r="C699" s="95"/>
      <c r="G699" s="6"/>
      <c r="I699" s="6"/>
      <c r="J699" s="7"/>
    </row>
    <row r="700" spans="2:10" ht="13.95" customHeight="1" x14ac:dyDescent="0.3">
      <c r="B700" s="1"/>
      <c r="C700" s="95"/>
      <c r="G700" s="6"/>
      <c r="I700" s="6"/>
      <c r="J700" s="7"/>
    </row>
    <row r="701" spans="2:10" ht="13.95" customHeight="1" x14ac:dyDescent="0.3">
      <c r="B701" s="1"/>
      <c r="C701" s="95"/>
      <c r="G701" s="6"/>
      <c r="I701" s="6"/>
      <c r="J701" s="7"/>
    </row>
    <row r="702" spans="2:10" ht="13.95" customHeight="1" x14ac:dyDescent="0.3">
      <c r="B702" s="1"/>
      <c r="C702" s="95"/>
      <c r="G702" s="6"/>
      <c r="I702" s="6"/>
      <c r="J702" s="7"/>
    </row>
    <row r="703" spans="2:10" ht="13.95" customHeight="1" x14ac:dyDescent="0.3">
      <c r="B703" s="1"/>
      <c r="C703" s="95"/>
      <c r="G703" s="6"/>
      <c r="I703" s="6"/>
      <c r="J703" s="7"/>
    </row>
    <row r="704" spans="2:10" ht="13.95" customHeight="1" x14ac:dyDescent="0.3">
      <c r="B704" s="1"/>
      <c r="C704" s="95"/>
      <c r="G704" s="6"/>
      <c r="I704" s="6"/>
      <c r="J704" s="7"/>
    </row>
    <row r="705" spans="2:10" ht="13.95" customHeight="1" x14ac:dyDescent="0.3">
      <c r="B705" s="1"/>
      <c r="C705" s="95"/>
      <c r="G705" s="6"/>
      <c r="I705" s="6"/>
      <c r="J705" s="7"/>
    </row>
    <row r="706" spans="2:10" ht="13.95" customHeight="1" x14ac:dyDescent="0.3">
      <c r="B706" s="1"/>
      <c r="C706" s="95"/>
      <c r="G706" s="6"/>
      <c r="I706" s="6"/>
      <c r="J706" s="7"/>
    </row>
    <row r="707" spans="2:10" ht="13.95" customHeight="1" x14ac:dyDescent="0.3">
      <c r="B707" s="1"/>
      <c r="C707" s="95"/>
      <c r="G707" s="6"/>
      <c r="I707" s="6"/>
      <c r="J707" s="7"/>
    </row>
    <row r="708" spans="2:10" ht="13.95" customHeight="1" x14ac:dyDescent="0.3">
      <c r="B708" s="1"/>
      <c r="C708" s="95"/>
      <c r="G708" s="6"/>
      <c r="I708" s="6"/>
      <c r="J708" s="7"/>
    </row>
    <row r="709" spans="2:10" ht="13.95" customHeight="1" x14ac:dyDescent="0.3">
      <c r="B709" s="1"/>
      <c r="C709" s="95"/>
      <c r="G709" s="6"/>
      <c r="I709" s="6"/>
      <c r="J709" s="7"/>
    </row>
    <row r="710" spans="2:10" ht="13.95" customHeight="1" x14ac:dyDescent="0.3">
      <c r="B710" s="1"/>
      <c r="C710" s="95"/>
      <c r="G710" s="6"/>
      <c r="I710" s="6"/>
      <c r="J710" s="7"/>
    </row>
    <row r="711" spans="2:10" ht="13.95" customHeight="1" x14ac:dyDescent="0.3">
      <c r="B711" s="1"/>
      <c r="C711" s="95"/>
      <c r="G711" s="6"/>
      <c r="I711" s="6"/>
      <c r="J711" s="7"/>
    </row>
    <row r="712" spans="2:10" ht="13.95" customHeight="1" x14ac:dyDescent="0.3">
      <c r="B712" s="1"/>
      <c r="C712" s="95"/>
      <c r="G712" s="6"/>
      <c r="I712" s="6"/>
      <c r="J712" s="7"/>
    </row>
    <row r="713" spans="2:10" ht="13.95" customHeight="1" x14ac:dyDescent="0.3">
      <c r="B713" s="1"/>
      <c r="C713" s="95"/>
      <c r="G713" s="6"/>
      <c r="I713" s="6"/>
      <c r="J713" s="7"/>
    </row>
    <row r="714" spans="2:10" ht="13.95" customHeight="1" x14ac:dyDescent="0.3">
      <c r="B714" s="1"/>
      <c r="C714" s="95"/>
      <c r="G714" s="6"/>
      <c r="I714" s="6"/>
      <c r="J714" s="7"/>
    </row>
    <row r="715" spans="2:10" ht="13.95" customHeight="1" x14ac:dyDescent="0.3">
      <c r="B715" s="1"/>
      <c r="C715" s="95"/>
      <c r="G715" s="6"/>
      <c r="I715" s="6"/>
      <c r="J715" s="7"/>
    </row>
    <row r="716" spans="2:10" ht="13.95" customHeight="1" x14ac:dyDescent="0.3">
      <c r="B716" s="1"/>
      <c r="C716" s="95"/>
      <c r="G716" s="6"/>
      <c r="I716" s="6"/>
      <c r="J716" s="7"/>
    </row>
    <row r="717" spans="2:10" ht="13.95" customHeight="1" x14ac:dyDescent="0.3">
      <c r="B717" s="1"/>
      <c r="C717" s="95"/>
      <c r="G717" s="6"/>
      <c r="I717" s="6"/>
      <c r="J717" s="7"/>
    </row>
    <row r="718" spans="2:10" ht="13.95" customHeight="1" x14ac:dyDescent="0.3">
      <c r="B718" s="1"/>
      <c r="C718" s="95"/>
      <c r="G718" s="6"/>
      <c r="I718" s="6"/>
      <c r="J718" s="7"/>
    </row>
    <row r="719" spans="2:10" ht="13.95" customHeight="1" x14ac:dyDescent="0.3">
      <c r="B719" s="1"/>
      <c r="C719" s="95"/>
      <c r="G719" s="6"/>
      <c r="I719" s="6"/>
      <c r="J719" s="7"/>
    </row>
    <row r="720" spans="2:10" ht="13.95" customHeight="1" x14ac:dyDescent="0.3">
      <c r="B720" s="1"/>
      <c r="C720" s="95"/>
      <c r="G720" s="6"/>
      <c r="I720" s="6"/>
      <c r="J720" s="7"/>
    </row>
    <row r="721" spans="2:10" ht="13.95" customHeight="1" x14ac:dyDescent="0.3">
      <c r="B721" s="1"/>
      <c r="C721" s="95"/>
      <c r="G721" s="6"/>
      <c r="I721" s="6"/>
      <c r="J721" s="7"/>
    </row>
    <row r="722" spans="2:10" ht="13.95" customHeight="1" x14ac:dyDescent="0.3">
      <c r="B722" s="1"/>
      <c r="C722" s="95"/>
      <c r="G722" s="6"/>
      <c r="I722" s="6"/>
      <c r="J722" s="7"/>
    </row>
    <row r="723" spans="2:10" ht="13.95" customHeight="1" x14ac:dyDescent="0.3">
      <c r="B723" s="1"/>
      <c r="C723" s="95"/>
      <c r="G723" s="6"/>
      <c r="I723" s="6"/>
      <c r="J723" s="7"/>
    </row>
    <row r="724" spans="2:10" ht="13.95" customHeight="1" x14ac:dyDescent="0.3">
      <c r="B724" s="1"/>
      <c r="C724" s="95"/>
      <c r="G724" s="6"/>
      <c r="I724" s="6"/>
      <c r="J724" s="7"/>
    </row>
    <row r="725" spans="2:10" ht="13.95" customHeight="1" x14ac:dyDescent="0.3">
      <c r="B725" s="1"/>
      <c r="C725" s="95"/>
      <c r="G725" s="6"/>
      <c r="I725" s="6"/>
      <c r="J725" s="7"/>
    </row>
    <row r="726" spans="2:10" ht="13.95" customHeight="1" x14ac:dyDescent="0.3">
      <c r="B726" s="1"/>
      <c r="C726" s="95"/>
      <c r="G726" s="6"/>
      <c r="I726" s="6"/>
      <c r="J726" s="7"/>
    </row>
    <row r="727" spans="2:10" ht="13.95" customHeight="1" x14ac:dyDescent="0.3">
      <c r="B727" s="1"/>
      <c r="C727" s="95"/>
      <c r="G727" s="6"/>
      <c r="I727" s="6"/>
      <c r="J727" s="7"/>
    </row>
    <row r="728" spans="2:10" ht="13.95" customHeight="1" x14ac:dyDescent="0.3">
      <c r="B728" s="1"/>
      <c r="C728" s="95"/>
      <c r="G728" s="6"/>
      <c r="I728" s="6"/>
      <c r="J728" s="7"/>
    </row>
    <row r="729" spans="2:10" ht="13.95" customHeight="1" x14ac:dyDescent="0.3">
      <c r="B729" s="1"/>
      <c r="C729" s="95"/>
      <c r="G729" s="6"/>
      <c r="I729" s="6"/>
      <c r="J729" s="7"/>
    </row>
    <row r="730" spans="2:10" ht="13.95" customHeight="1" x14ac:dyDescent="0.3">
      <c r="B730" s="1"/>
      <c r="C730" s="95"/>
      <c r="G730" s="6"/>
      <c r="I730" s="6"/>
      <c r="J730" s="7"/>
    </row>
    <row r="731" spans="2:10" ht="13.95" customHeight="1" x14ac:dyDescent="0.3">
      <c r="B731" s="1"/>
      <c r="C731" s="95"/>
      <c r="G731" s="6"/>
      <c r="I731" s="6"/>
      <c r="J731" s="7"/>
    </row>
    <row r="732" spans="2:10" ht="13.95" customHeight="1" x14ac:dyDescent="0.3">
      <c r="B732" s="1"/>
      <c r="C732" s="95"/>
      <c r="G732" s="6"/>
      <c r="I732" s="6"/>
      <c r="J732" s="7"/>
    </row>
    <row r="733" spans="2:10" ht="13.95" customHeight="1" x14ac:dyDescent="0.3">
      <c r="B733" s="1"/>
      <c r="C733" s="95"/>
      <c r="G733" s="6"/>
      <c r="I733" s="6"/>
      <c r="J733" s="7"/>
    </row>
    <row r="734" spans="2:10" ht="13.95" customHeight="1" x14ac:dyDescent="0.3">
      <c r="B734" s="1"/>
      <c r="C734" s="95"/>
      <c r="G734" s="6"/>
      <c r="I734" s="6"/>
      <c r="J734" s="7"/>
    </row>
    <row r="735" spans="2:10" ht="13.95" customHeight="1" x14ac:dyDescent="0.3">
      <c r="B735" s="1"/>
      <c r="C735" s="95"/>
      <c r="G735" s="6"/>
      <c r="I735" s="6"/>
      <c r="J735" s="7"/>
    </row>
    <row r="736" spans="2:10" ht="13.95" customHeight="1" x14ac:dyDescent="0.3">
      <c r="B736" s="1"/>
      <c r="C736" s="95"/>
      <c r="G736" s="6"/>
      <c r="I736" s="6"/>
      <c r="J736" s="7"/>
    </row>
    <row r="737" spans="2:10" ht="13.95" customHeight="1" x14ac:dyDescent="0.3">
      <c r="B737" s="1"/>
      <c r="C737" s="95"/>
      <c r="G737" s="6"/>
      <c r="I737" s="6"/>
      <c r="J737" s="7"/>
    </row>
    <row r="738" spans="2:10" ht="13.95" customHeight="1" x14ac:dyDescent="0.3">
      <c r="B738" s="1"/>
      <c r="C738" s="95"/>
      <c r="G738" s="6"/>
      <c r="I738" s="6"/>
      <c r="J738" s="7"/>
    </row>
    <row r="739" spans="2:10" ht="13.95" customHeight="1" x14ac:dyDescent="0.3">
      <c r="B739" s="1"/>
      <c r="C739" s="95"/>
      <c r="G739" s="6"/>
      <c r="I739" s="6"/>
      <c r="J739" s="7"/>
    </row>
    <row r="740" spans="2:10" ht="13.95" customHeight="1" x14ac:dyDescent="0.3">
      <c r="B740" s="1"/>
      <c r="C740" s="95"/>
      <c r="G740" s="6"/>
      <c r="I740" s="6"/>
      <c r="J740" s="7"/>
    </row>
    <row r="741" spans="2:10" ht="13.95" customHeight="1" x14ac:dyDescent="0.3">
      <c r="B741" s="1"/>
      <c r="C741" s="95"/>
      <c r="G741" s="6"/>
      <c r="I741" s="6"/>
      <c r="J741" s="7"/>
    </row>
    <row r="742" spans="2:10" ht="13.95" customHeight="1" x14ac:dyDescent="0.3">
      <c r="B742" s="1"/>
      <c r="C742" s="95"/>
      <c r="G742" s="6"/>
      <c r="I742" s="6"/>
      <c r="J742" s="7"/>
    </row>
    <row r="743" spans="2:10" ht="13.95" customHeight="1" x14ac:dyDescent="0.3">
      <c r="B743" s="1"/>
      <c r="C743" s="95"/>
      <c r="G743" s="6"/>
      <c r="I743" s="6"/>
      <c r="J743" s="7"/>
    </row>
    <row r="744" spans="2:10" ht="13.95" customHeight="1" x14ac:dyDescent="0.3">
      <c r="B744" s="1"/>
      <c r="C744" s="95"/>
      <c r="G744" s="6"/>
      <c r="I744" s="6"/>
      <c r="J744" s="7"/>
    </row>
    <row r="745" spans="2:10" ht="13.95" customHeight="1" x14ac:dyDescent="0.3">
      <c r="B745" s="1"/>
      <c r="C745" s="95"/>
      <c r="G745" s="6"/>
      <c r="I745" s="6"/>
      <c r="J745" s="7"/>
    </row>
    <row r="746" spans="2:10" ht="13.95" customHeight="1" x14ac:dyDescent="0.3">
      <c r="B746" s="1"/>
      <c r="C746" s="95"/>
      <c r="G746" s="6"/>
      <c r="I746" s="6"/>
      <c r="J746" s="7"/>
    </row>
    <row r="747" spans="2:10" ht="13.95" customHeight="1" x14ac:dyDescent="0.3">
      <c r="B747" s="1"/>
      <c r="C747" s="95"/>
      <c r="G747" s="6"/>
      <c r="I747" s="6"/>
      <c r="J747" s="7"/>
    </row>
    <row r="748" spans="2:10" ht="13.95" customHeight="1" x14ac:dyDescent="0.3">
      <c r="B748" s="1"/>
      <c r="C748" s="95"/>
      <c r="G748" s="6"/>
      <c r="I748" s="6"/>
      <c r="J748" s="7"/>
    </row>
    <row r="749" spans="2:10" ht="13.95" customHeight="1" x14ac:dyDescent="0.3">
      <c r="B749" s="1"/>
      <c r="C749" s="95"/>
      <c r="G749" s="6"/>
      <c r="I749" s="6"/>
      <c r="J749" s="7"/>
    </row>
    <row r="750" spans="2:10" ht="13.95" customHeight="1" x14ac:dyDescent="0.3">
      <c r="B750" s="1"/>
      <c r="C750" s="95"/>
      <c r="G750" s="6"/>
      <c r="I750" s="6"/>
      <c r="J750" s="7"/>
    </row>
    <row r="751" spans="2:10" ht="13.95" customHeight="1" x14ac:dyDescent="0.3">
      <c r="B751" s="1"/>
      <c r="C751" s="95"/>
      <c r="G751" s="6"/>
      <c r="I751" s="6"/>
      <c r="J751" s="7"/>
    </row>
    <row r="752" spans="2:10" ht="13.95" customHeight="1" x14ac:dyDescent="0.3">
      <c r="B752" s="1"/>
      <c r="C752" s="95"/>
      <c r="G752" s="6"/>
      <c r="I752" s="6"/>
      <c r="J752" s="7"/>
    </row>
    <row r="753" spans="2:10" ht="13.95" customHeight="1" x14ac:dyDescent="0.3">
      <c r="B753" s="1"/>
      <c r="C753" s="95"/>
      <c r="G753" s="6"/>
      <c r="I753" s="6"/>
      <c r="J753" s="7"/>
    </row>
    <row r="754" spans="2:10" ht="13.95" customHeight="1" x14ac:dyDescent="0.3">
      <c r="B754" s="1"/>
      <c r="C754" s="95"/>
      <c r="G754" s="6"/>
      <c r="I754" s="6"/>
      <c r="J754" s="7"/>
    </row>
    <row r="755" spans="2:10" ht="13.95" customHeight="1" x14ac:dyDescent="0.3">
      <c r="B755" s="1"/>
      <c r="C755" s="95"/>
      <c r="G755" s="6"/>
      <c r="I755" s="6"/>
      <c r="J755" s="7"/>
    </row>
    <row r="756" spans="2:10" ht="13.95" customHeight="1" x14ac:dyDescent="0.3">
      <c r="B756" s="1"/>
      <c r="C756" s="95"/>
      <c r="G756" s="6"/>
      <c r="I756" s="6"/>
      <c r="J756" s="7"/>
    </row>
    <row r="757" spans="2:10" ht="13.95" customHeight="1" x14ac:dyDescent="0.3">
      <c r="B757" s="1"/>
      <c r="C757" s="95"/>
      <c r="G757" s="6"/>
      <c r="I757" s="6"/>
      <c r="J757" s="7"/>
    </row>
    <row r="758" spans="2:10" ht="13.95" customHeight="1" x14ac:dyDescent="0.3">
      <c r="B758" s="1"/>
      <c r="C758" s="95"/>
      <c r="G758" s="6"/>
      <c r="I758" s="6"/>
      <c r="J758" s="7"/>
    </row>
    <row r="759" spans="2:10" ht="13.95" customHeight="1" x14ac:dyDescent="0.3">
      <c r="B759" s="1"/>
      <c r="C759" s="95"/>
      <c r="G759" s="6"/>
      <c r="I759" s="6"/>
      <c r="J759" s="7"/>
    </row>
    <row r="760" spans="2:10" ht="13.95" customHeight="1" x14ac:dyDescent="0.3">
      <c r="B760" s="1"/>
      <c r="C760" s="95"/>
      <c r="G760" s="6"/>
      <c r="I760" s="6"/>
      <c r="J760" s="7"/>
    </row>
    <row r="761" spans="2:10" ht="13.95" customHeight="1" x14ac:dyDescent="0.3">
      <c r="B761" s="1"/>
      <c r="C761" s="95"/>
      <c r="G761" s="6"/>
      <c r="I761" s="6"/>
      <c r="J761" s="7"/>
    </row>
    <row r="762" spans="2:10" ht="13.95" customHeight="1" x14ac:dyDescent="0.3">
      <c r="B762" s="1"/>
      <c r="C762" s="95"/>
      <c r="G762" s="6"/>
      <c r="I762" s="6"/>
      <c r="J762" s="7"/>
    </row>
    <row r="763" spans="2:10" ht="13.95" customHeight="1" x14ac:dyDescent="0.3">
      <c r="B763" s="1"/>
      <c r="C763" s="95"/>
      <c r="G763" s="6"/>
      <c r="I763" s="6"/>
      <c r="J763" s="7"/>
    </row>
    <row r="764" spans="2:10" ht="13.95" customHeight="1" x14ac:dyDescent="0.3">
      <c r="B764" s="1"/>
      <c r="C764" s="95"/>
      <c r="G764" s="6"/>
      <c r="I764" s="6"/>
      <c r="J764" s="7"/>
    </row>
    <row r="765" spans="2:10" ht="13.95" customHeight="1" x14ac:dyDescent="0.3">
      <c r="B765" s="1"/>
      <c r="C765" s="95"/>
      <c r="G765" s="6"/>
      <c r="I765" s="6"/>
      <c r="J765" s="7"/>
    </row>
    <row r="766" spans="2:10" ht="13.95" customHeight="1" x14ac:dyDescent="0.3">
      <c r="B766" s="1"/>
      <c r="C766" s="95"/>
      <c r="G766" s="6"/>
      <c r="I766" s="6"/>
      <c r="J766" s="7"/>
    </row>
    <row r="767" spans="2:10" ht="13.95" customHeight="1" x14ac:dyDescent="0.3">
      <c r="B767" s="1"/>
      <c r="C767" s="95"/>
      <c r="G767" s="6"/>
      <c r="I767" s="6"/>
      <c r="J767" s="7"/>
    </row>
    <row r="768" spans="2:10" ht="13.95" customHeight="1" x14ac:dyDescent="0.3">
      <c r="B768" s="1"/>
      <c r="C768" s="95"/>
      <c r="G768" s="6"/>
      <c r="I768" s="6"/>
      <c r="J768" s="7"/>
    </row>
    <row r="769" spans="2:10" ht="13.95" customHeight="1" x14ac:dyDescent="0.3">
      <c r="B769" s="1"/>
      <c r="C769" s="95"/>
      <c r="G769" s="6"/>
      <c r="I769" s="6"/>
      <c r="J769" s="7"/>
    </row>
    <row r="770" spans="2:10" ht="13.95" customHeight="1" x14ac:dyDescent="0.3">
      <c r="B770" s="1"/>
      <c r="C770" s="95"/>
      <c r="G770" s="6"/>
      <c r="I770" s="6"/>
      <c r="J770" s="7"/>
    </row>
    <row r="771" spans="2:10" ht="13.95" customHeight="1" x14ac:dyDescent="0.3">
      <c r="B771" s="1"/>
      <c r="C771" s="95"/>
      <c r="G771" s="6"/>
      <c r="I771" s="6"/>
      <c r="J771" s="7"/>
    </row>
    <row r="772" spans="2:10" ht="13.95" customHeight="1" x14ac:dyDescent="0.3">
      <c r="B772" s="1"/>
      <c r="C772" s="95"/>
      <c r="G772" s="6"/>
      <c r="I772" s="6"/>
      <c r="J772" s="7"/>
    </row>
    <row r="773" spans="2:10" ht="13.95" customHeight="1" x14ac:dyDescent="0.3">
      <c r="B773" s="1"/>
      <c r="C773" s="95"/>
      <c r="G773" s="6"/>
      <c r="I773" s="6"/>
      <c r="J773" s="7"/>
    </row>
    <row r="774" spans="2:10" ht="13.95" customHeight="1" x14ac:dyDescent="0.3">
      <c r="B774" s="1"/>
      <c r="C774" s="95"/>
      <c r="G774" s="6"/>
      <c r="I774" s="6"/>
      <c r="J774" s="7"/>
    </row>
    <row r="775" spans="2:10" ht="13.95" customHeight="1" x14ac:dyDescent="0.3">
      <c r="B775" s="1"/>
      <c r="C775" s="95"/>
      <c r="G775" s="6"/>
      <c r="I775" s="6"/>
      <c r="J775" s="7"/>
    </row>
    <row r="776" spans="2:10" ht="13.95" customHeight="1" x14ac:dyDescent="0.3">
      <c r="B776" s="1"/>
      <c r="C776" s="95"/>
      <c r="G776" s="6"/>
      <c r="I776" s="6"/>
      <c r="J776" s="7"/>
    </row>
    <row r="777" spans="2:10" ht="13.95" customHeight="1" x14ac:dyDescent="0.3">
      <c r="B777" s="1"/>
      <c r="C777" s="95"/>
      <c r="G777" s="6"/>
      <c r="I777" s="6"/>
      <c r="J777" s="7"/>
    </row>
    <row r="778" spans="2:10" ht="13.95" customHeight="1" x14ac:dyDescent="0.3">
      <c r="B778" s="1"/>
      <c r="C778" s="95"/>
      <c r="G778" s="6"/>
      <c r="I778" s="6"/>
      <c r="J778" s="7"/>
    </row>
    <row r="779" spans="2:10" ht="13.95" customHeight="1" x14ac:dyDescent="0.3">
      <c r="B779" s="1"/>
      <c r="C779" s="95"/>
      <c r="G779" s="6"/>
      <c r="I779" s="6"/>
      <c r="J779" s="7"/>
    </row>
    <row r="780" spans="2:10" ht="13.95" customHeight="1" x14ac:dyDescent="0.3">
      <c r="B780" s="1"/>
      <c r="C780" s="95"/>
      <c r="G780" s="6"/>
      <c r="I780" s="6"/>
      <c r="J780" s="7"/>
    </row>
    <row r="781" spans="2:10" ht="13.95" customHeight="1" x14ac:dyDescent="0.3">
      <c r="B781" s="1"/>
      <c r="C781" s="95"/>
      <c r="G781" s="6"/>
      <c r="I781" s="6"/>
      <c r="J781" s="7"/>
    </row>
    <row r="782" spans="2:10" ht="13.95" customHeight="1" x14ac:dyDescent="0.3">
      <c r="B782" s="1"/>
      <c r="C782" s="95"/>
      <c r="G782" s="6"/>
      <c r="I782" s="6"/>
      <c r="J782" s="7"/>
    </row>
    <row r="783" spans="2:10" ht="13.95" customHeight="1" x14ac:dyDescent="0.3">
      <c r="B783" s="1"/>
      <c r="C783" s="95"/>
      <c r="G783" s="6"/>
      <c r="I783" s="6"/>
      <c r="J783" s="7"/>
    </row>
    <row r="784" spans="2:10" ht="13.95" customHeight="1" x14ac:dyDescent="0.3">
      <c r="B784" s="1"/>
      <c r="C784" s="95"/>
      <c r="G784" s="6"/>
      <c r="I784" s="6"/>
      <c r="J784" s="7"/>
    </row>
    <row r="785" spans="2:10" ht="13.95" customHeight="1" x14ac:dyDescent="0.3">
      <c r="B785" s="1"/>
      <c r="C785" s="95"/>
      <c r="G785" s="6"/>
      <c r="I785" s="6"/>
      <c r="J785" s="7"/>
    </row>
    <row r="786" spans="2:10" ht="13.95" customHeight="1" x14ac:dyDescent="0.3">
      <c r="B786" s="1"/>
      <c r="C786" s="95"/>
      <c r="G786" s="6"/>
      <c r="I786" s="6"/>
      <c r="J786" s="7"/>
    </row>
    <row r="787" spans="2:10" ht="13.95" customHeight="1" x14ac:dyDescent="0.3">
      <c r="B787" s="1"/>
      <c r="C787" s="95"/>
      <c r="G787" s="6"/>
      <c r="I787" s="6"/>
      <c r="J787" s="7"/>
    </row>
    <row r="788" spans="2:10" ht="13.95" customHeight="1" x14ac:dyDescent="0.3">
      <c r="B788" s="1"/>
      <c r="C788" s="95"/>
      <c r="G788" s="6"/>
      <c r="I788" s="6"/>
      <c r="J788" s="7"/>
    </row>
    <row r="789" spans="2:10" ht="13.95" customHeight="1" x14ac:dyDescent="0.3">
      <c r="B789" s="1"/>
      <c r="C789" s="95"/>
      <c r="G789" s="6"/>
      <c r="I789" s="6"/>
      <c r="J789" s="7"/>
    </row>
    <row r="790" spans="2:10" ht="13.95" customHeight="1" x14ac:dyDescent="0.3">
      <c r="B790" s="1"/>
      <c r="C790" s="95"/>
      <c r="G790" s="6"/>
      <c r="I790" s="6"/>
      <c r="J790" s="7"/>
    </row>
    <row r="791" spans="2:10" ht="13.95" customHeight="1" x14ac:dyDescent="0.3">
      <c r="B791" s="1"/>
      <c r="C791" s="95"/>
      <c r="G791" s="6"/>
      <c r="I791" s="6"/>
      <c r="J791" s="7"/>
    </row>
    <row r="792" spans="2:10" ht="13.95" customHeight="1" x14ac:dyDescent="0.3">
      <c r="B792" s="1"/>
      <c r="C792" s="95"/>
      <c r="G792" s="6"/>
      <c r="I792" s="6"/>
      <c r="J792" s="7"/>
    </row>
    <row r="793" spans="2:10" ht="13.95" customHeight="1" x14ac:dyDescent="0.3">
      <c r="B793" s="1"/>
      <c r="C793" s="95"/>
      <c r="G793" s="6"/>
      <c r="I793" s="6"/>
      <c r="J793" s="7"/>
    </row>
    <row r="794" spans="2:10" ht="13.95" customHeight="1" x14ac:dyDescent="0.3">
      <c r="B794" s="1"/>
      <c r="C794" s="95"/>
      <c r="G794" s="6"/>
      <c r="I794" s="6"/>
      <c r="J794" s="7"/>
    </row>
    <row r="795" spans="2:10" ht="13.95" customHeight="1" x14ac:dyDescent="0.3">
      <c r="B795" s="1"/>
      <c r="C795" s="95"/>
      <c r="G795" s="6"/>
      <c r="I795" s="6"/>
      <c r="J795" s="7"/>
    </row>
    <row r="796" spans="2:10" ht="13.95" customHeight="1" x14ac:dyDescent="0.3">
      <c r="B796" s="1"/>
      <c r="C796" s="95"/>
      <c r="G796" s="6"/>
      <c r="I796" s="6"/>
      <c r="J796" s="7"/>
    </row>
    <row r="797" spans="2:10" ht="13.95" customHeight="1" x14ac:dyDescent="0.3">
      <c r="B797" s="1"/>
      <c r="C797" s="95"/>
      <c r="G797" s="6"/>
      <c r="I797" s="6"/>
      <c r="J797" s="7"/>
    </row>
    <row r="798" spans="2:10" ht="13.95" customHeight="1" x14ac:dyDescent="0.3">
      <c r="B798" s="1"/>
      <c r="C798" s="95"/>
      <c r="G798" s="6"/>
      <c r="I798" s="6"/>
      <c r="J798" s="7"/>
    </row>
    <row r="799" spans="2:10" ht="13.95" customHeight="1" x14ac:dyDescent="0.3">
      <c r="B799" s="1"/>
      <c r="C799" s="95"/>
      <c r="G799" s="6"/>
      <c r="I799" s="6"/>
      <c r="J799" s="7"/>
    </row>
    <row r="800" spans="2:10" ht="13.95" customHeight="1" x14ac:dyDescent="0.3">
      <c r="B800" s="1"/>
      <c r="C800" s="95"/>
      <c r="G800" s="6"/>
      <c r="I800" s="6"/>
      <c r="J800" s="7"/>
    </row>
    <row r="801" spans="2:10" ht="13.95" customHeight="1" x14ac:dyDescent="0.3">
      <c r="B801" s="1"/>
      <c r="C801" s="95"/>
      <c r="G801" s="6"/>
      <c r="I801" s="6"/>
      <c r="J801" s="7"/>
    </row>
    <row r="802" spans="2:10" ht="13.95" customHeight="1" x14ac:dyDescent="0.3">
      <c r="B802" s="1"/>
      <c r="C802" s="95"/>
      <c r="G802" s="6"/>
      <c r="I802" s="6"/>
      <c r="J802" s="7"/>
    </row>
    <row r="803" spans="2:10" ht="13.95" customHeight="1" x14ac:dyDescent="0.3">
      <c r="B803" s="1"/>
      <c r="C803" s="95"/>
      <c r="G803" s="6"/>
      <c r="I803" s="6"/>
      <c r="J803" s="7"/>
    </row>
    <row r="804" spans="2:10" ht="13.95" customHeight="1" x14ac:dyDescent="0.3">
      <c r="B804" s="1"/>
      <c r="C804" s="95"/>
      <c r="G804" s="6"/>
      <c r="I804" s="6"/>
      <c r="J804" s="7"/>
    </row>
    <row r="805" spans="2:10" ht="13.95" customHeight="1" x14ac:dyDescent="0.3">
      <c r="B805" s="1"/>
      <c r="C805" s="95"/>
      <c r="G805" s="6"/>
      <c r="I805" s="6"/>
      <c r="J805" s="7"/>
    </row>
    <row r="806" spans="2:10" ht="13.95" customHeight="1" x14ac:dyDescent="0.3">
      <c r="B806" s="1"/>
      <c r="C806" s="95"/>
      <c r="G806" s="6"/>
      <c r="I806" s="6"/>
      <c r="J806" s="7"/>
    </row>
    <row r="807" spans="2:10" ht="13.95" customHeight="1" x14ac:dyDescent="0.3">
      <c r="B807" s="1"/>
      <c r="C807" s="95"/>
      <c r="G807" s="6"/>
      <c r="I807" s="6"/>
      <c r="J807" s="7"/>
    </row>
    <row r="808" spans="2:10" ht="13.95" customHeight="1" x14ac:dyDescent="0.3">
      <c r="B808" s="1"/>
      <c r="C808" s="95"/>
      <c r="G808" s="6"/>
      <c r="I808" s="6"/>
      <c r="J808" s="7"/>
    </row>
    <row r="809" spans="2:10" ht="13.95" customHeight="1" x14ac:dyDescent="0.3">
      <c r="B809" s="1"/>
      <c r="C809" s="95"/>
      <c r="G809" s="6"/>
      <c r="I809" s="6"/>
      <c r="J809" s="7"/>
    </row>
    <row r="810" spans="2:10" ht="13.95" customHeight="1" x14ac:dyDescent="0.3">
      <c r="B810" s="1"/>
      <c r="C810" s="95"/>
      <c r="G810" s="6"/>
      <c r="I810" s="6"/>
      <c r="J810" s="7"/>
    </row>
    <row r="811" spans="2:10" ht="13.95" customHeight="1" x14ac:dyDescent="0.3">
      <c r="B811" s="1"/>
      <c r="C811" s="95"/>
      <c r="G811" s="6"/>
      <c r="I811" s="6"/>
      <c r="J811" s="7"/>
    </row>
    <row r="812" spans="2:10" ht="13.95" customHeight="1" x14ac:dyDescent="0.3">
      <c r="B812" s="1"/>
      <c r="C812" s="95"/>
      <c r="G812" s="6"/>
      <c r="I812" s="6"/>
      <c r="J812" s="7"/>
    </row>
    <row r="813" spans="2:10" ht="13.95" customHeight="1" x14ac:dyDescent="0.3">
      <c r="B813" s="1"/>
      <c r="C813" s="95"/>
      <c r="G813" s="6"/>
      <c r="I813" s="6"/>
      <c r="J813" s="7"/>
    </row>
    <row r="814" spans="2:10" ht="13.95" customHeight="1" x14ac:dyDescent="0.3">
      <c r="B814" s="1"/>
      <c r="C814" s="95"/>
      <c r="G814" s="6"/>
      <c r="I814" s="6"/>
      <c r="J814" s="7"/>
    </row>
    <row r="815" spans="2:10" ht="13.95" customHeight="1" x14ac:dyDescent="0.3">
      <c r="B815" s="1"/>
      <c r="C815" s="95"/>
      <c r="G815" s="6"/>
      <c r="I815" s="6"/>
      <c r="J815" s="7"/>
    </row>
    <row r="816" spans="2:10" ht="13.95" customHeight="1" x14ac:dyDescent="0.3">
      <c r="B816" s="1"/>
      <c r="C816" s="95"/>
      <c r="G816" s="6"/>
      <c r="I816" s="6"/>
      <c r="J816" s="7"/>
    </row>
    <row r="817" spans="2:10" ht="13.95" customHeight="1" x14ac:dyDescent="0.3">
      <c r="B817" s="1"/>
      <c r="C817" s="95"/>
      <c r="G817" s="6"/>
      <c r="I817" s="6"/>
      <c r="J817" s="7"/>
    </row>
    <row r="818" spans="2:10" ht="13.95" customHeight="1" x14ac:dyDescent="0.3">
      <c r="B818" s="1"/>
      <c r="C818" s="95"/>
      <c r="G818" s="6"/>
      <c r="I818" s="6"/>
      <c r="J818" s="7"/>
    </row>
    <row r="819" spans="2:10" ht="13.95" customHeight="1" x14ac:dyDescent="0.3">
      <c r="B819" s="1"/>
      <c r="C819" s="95"/>
      <c r="G819" s="6"/>
      <c r="I819" s="6"/>
      <c r="J819" s="7"/>
    </row>
    <row r="820" spans="2:10" ht="13.95" customHeight="1" x14ac:dyDescent="0.3">
      <c r="B820" s="1"/>
      <c r="C820" s="95"/>
      <c r="G820" s="6"/>
      <c r="I820" s="6"/>
      <c r="J820" s="7"/>
    </row>
    <row r="821" spans="2:10" ht="13.95" customHeight="1" x14ac:dyDescent="0.3">
      <c r="B821" s="1"/>
      <c r="C821" s="95"/>
      <c r="G821" s="6"/>
      <c r="I821" s="6"/>
      <c r="J821" s="7"/>
    </row>
    <row r="822" spans="2:10" ht="13.95" customHeight="1" x14ac:dyDescent="0.3">
      <c r="B822" s="1"/>
      <c r="C822" s="95"/>
      <c r="G822" s="6"/>
      <c r="I822" s="6"/>
      <c r="J822" s="7"/>
    </row>
    <row r="823" spans="2:10" ht="13.95" customHeight="1" x14ac:dyDescent="0.3">
      <c r="B823" s="1"/>
      <c r="C823" s="95"/>
      <c r="G823" s="6"/>
      <c r="I823" s="6"/>
      <c r="J823" s="7"/>
    </row>
    <row r="824" spans="2:10" ht="13.95" customHeight="1" x14ac:dyDescent="0.3">
      <c r="B824" s="1"/>
      <c r="C824" s="95"/>
      <c r="G824" s="6"/>
      <c r="I824" s="6"/>
      <c r="J824" s="7"/>
    </row>
    <row r="825" spans="2:10" ht="13.95" customHeight="1" x14ac:dyDescent="0.3">
      <c r="B825" s="1"/>
      <c r="C825" s="95"/>
      <c r="G825" s="6"/>
      <c r="I825" s="6"/>
      <c r="J825" s="7"/>
    </row>
    <row r="826" spans="2:10" ht="13.95" customHeight="1" x14ac:dyDescent="0.3">
      <c r="B826" s="1"/>
      <c r="C826" s="95"/>
      <c r="G826" s="6"/>
      <c r="I826" s="6"/>
      <c r="J826" s="7"/>
    </row>
    <row r="827" spans="2:10" ht="13.95" customHeight="1" x14ac:dyDescent="0.3">
      <c r="B827" s="1"/>
      <c r="C827" s="95"/>
      <c r="G827" s="6"/>
      <c r="I827" s="6"/>
      <c r="J827" s="7"/>
    </row>
    <row r="828" spans="2:10" ht="13.95" customHeight="1" x14ac:dyDescent="0.3">
      <c r="B828" s="1"/>
      <c r="C828" s="95"/>
      <c r="G828" s="6"/>
      <c r="I828" s="6"/>
      <c r="J828" s="7"/>
    </row>
    <row r="829" spans="2:10" ht="13.95" customHeight="1" x14ac:dyDescent="0.3">
      <c r="B829" s="1"/>
      <c r="C829" s="95"/>
      <c r="G829" s="6"/>
      <c r="I829" s="6"/>
      <c r="J829" s="7"/>
    </row>
    <row r="830" spans="2:10" ht="13.95" customHeight="1" x14ac:dyDescent="0.3">
      <c r="B830" s="1"/>
      <c r="C830" s="95"/>
      <c r="G830" s="6"/>
      <c r="I830" s="6"/>
      <c r="J830" s="7"/>
    </row>
    <row r="831" spans="2:10" ht="13.95" customHeight="1" x14ac:dyDescent="0.3">
      <c r="B831" s="1"/>
      <c r="C831" s="95"/>
      <c r="G831" s="6"/>
      <c r="I831" s="6"/>
      <c r="J831" s="7"/>
    </row>
    <row r="832" spans="2:10" ht="13.95" customHeight="1" x14ac:dyDescent="0.3">
      <c r="B832" s="1"/>
      <c r="C832" s="95"/>
      <c r="G832" s="6"/>
      <c r="I832" s="6"/>
      <c r="J832" s="7"/>
    </row>
    <row r="833" spans="2:10" ht="13.95" customHeight="1" x14ac:dyDescent="0.3">
      <c r="B833" s="1"/>
      <c r="C833" s="95"/>
      <c r="G833" s="6"/>
      <c r="I833" s="6"/>
      <c r="J833" s="7"/>
    </row>
    <row r="834" spans="2:10" ht="13.95" customHeight="1" x14ac:dyDescent="0.3">
      <c r="B834" s="1"/>
      <c r="C834" s="95"/>
      <c r="G834" s="6"/>
      <c r="I834" s="6"/>
      <c r="J834" s="7"/>
    </row>
    <row r="835" spans="2:10" ht="13.95" customHeight="1" x14ac:dyDescent="0.3">
      <c r="B835" s="1"/>
      <c r="C835" s="95"/>
      <c r="G835" s="6"/>
      <c r="I835" s="6"/>
      <c r="J835" s="7"/>
    </row>
    <row r="836" spans="2:10" ht="13.95" customHeight="1" x14ac:dyDescent="0.3">
      <c r="B836" s="1"/>
      <c r="C836" s="95"/>
      <c r="G836" s="6"/>
      <c r="I836" s="6"/>
      <c r="J836" s="7"/>
    </row>
    <row r="837" spans="2:10" ht="13.95" customHeight="1" x14ac:dyDescent="0.3">
      <c r="B837" s="1"/>
      <c r="C837" s="95"/>
      <c r="G837" s="6"/>
      <c r="I837" s="6"/>
      <c r="J837" s="7"/>
    </row>
    <row r="838" spans="2:10" ht="13.95" customHeight="1" x14ac:dyDescent="0.3">
      <c r="B838" s="1"/>
      <c r="C838" s="95"/>
      <c r="G838" s="6"/>
      <c r="I838" s="6"/>
      <c r="J838" s="7"/>
    </row>
    <row r="839" spans="2:10" ht="13.95" customHeight="1" x14ac:dyDescent="0.3">
      <c r="B839" s="1"/>
      <c r="C839" s="95"/>
      <c r="G839" s="6"/>
      <c r="I839" s="6"/>
      <c r="J839" s="7"/>
    </row>
    <row r="840" spans="2:10" ht="13.95" customHeight="1" x14ac:dyDescent="0.3">
      <c r="B840" s="1"/>
      <c r="C840" s="95"/>
      <c r="G840" s="6"/>
      <c r="I840" s="6"/>
      <c r="J840" s="7"/>
    </row>
    <row r="841" spans="2:10" ht="13.95" customHeight="1" x14ac:dyDescent="0.3">
      <c r="B841" s="1"/>
      <c r="C841" s="95"/>
      <c r="G841" s="6"/>
      <c r="I841" s="6"/>
      <c r="J841" s="7"/>
    </row>
    <row r="842" spans="2:10" ht="13.95" customHeight="1" x14ac:dyDescent="0.3">
      <c r="B842" s="1"/>
      <c r="C842" s="95"/>
      <c r="G842" s="6"/>
      <c r="I842" s="6"/>
      <c r="J842" s="7"/>
    </row>
    <row r="843" spans="2:10" ht="13.95" customHeight="1" x14ac:dyDescent="0.3">
      <c r="B843" s="1"/>
      <c r="C843" s="95"/>
      <c r="G843" s="6"/>
      <c r="I843" s="6"/>
      <c r="J843" s="7"/>
    </row>
    <row r="844" spans="2:10" ht="13.95" customHeight="1" x14ac:dyDescent="0.3">
      <c r="B844" s="1"/>
      <c r="C844" s="95"/>
      <c r="G844" s="6"/>
      <c r="I844" s="6"/>
      <c r="J844" s="7"/>
    </row>
    <row r="845" spans="2:10" ht="13.95" customHeight="1" x14ac:dyDescent="0.3">
      <c r="B845" s="1"/>
      <c r="C845" s="95"/>
      <c r="G845" s="6"/>
      <c r="I845" s="6"/>
      <c r="J845" s="7"/>
    </row>
    <row r="846" spans="2:10" ht="13.95" customHeight="1" x14ac:dyDescent="0.3">
      <c r="B846" s="1"/>
      <c r="C846" s="95"/>
      <c r="G846" s="6"/>
      <c r="I846" s="6"/>
      <c r="J846" s="7"/>
    </row>
    <row r="847" spans="2:10" ht="13.95" customHeight="1" x14ac:dyDescent="0.3">
      <c r="B847" s="1"/>
      <c r="C847" s="95"/>
      <c r="G847" s="6"/>
      <c r="I847" s="6"/>
      <c r="J847" s="7"/>
    </row>
    <row r="848" spans="2:10" ht="13.95" customHeight="1" x14ac:dyDescent="0.3">
      <c r="B848" s="1"/>
      <c r="C848" s="95"/>
      <c r="G848" s="6"/>
      <c r="I848" s="6"/>
      <c r="J848" s="7"/>
    </row>
    <row r="849" spans="2:10" ht="13.95" customHeight="1" x14ac:dyDescent="0.3">
      <c r="B849" s="1"/>
      <c r="C849" s="95"/>
      <c r="G849" s="6"/>
      <c r="I849" s="6"/>
      <c r="J849" s="7"/>
    </row>
    <row r="850" spans="2:10" ht="13.95" customHeight="1" x14ac:dyDescent="0.3">
      <c r="B850" s="1"/>
      <c r="C850" s="95"/>
      <c r="G850" s="6"/>
      <c r="I850" s="6"/>
      <c r="J850" s="7"/>
    </row>
    <row r="851" spans="2:10" ht="13.95" customHeight="1" x14ac:dyDescent="0.3">
      <c r="B851" s="1"/>
      <c r="C851" s="95"/>
      <c r="G851" s="6"/>
      <c r="I851" s="6"/>
      <c r="J851" s="7"/>
    </row>
    <row r="852" spans="2:10" ht="13.95" customHeight="1" x14ac:dyDescent="0.3">
      <c r="B852" s="1"/>
      <c r="C852" s="95"/>
      <c r="G852" s="6"/>
      <c r="I852" s="6"/>
      <c r="J852" s="7"/>
    </row>
    <row r="853" spans="2:10" ht="13.95" customHeight="1" x14ac:dyDescent="0.3">
      <c r="B853" s="1"/>
      <c r="C853" s="95"/>
      <c r="G853" s="6"/>
      <c r="I853" s="6"/>
      <c r="J853" s="7"/>
    </row>
    <row r="854" spans="2:10" ht="13.95" customHeight="1" x14ac:dyDescent="0.3">
      <c r="B854" s="1"/>
      <c r="C854" s="95"/>
      <c r="G854" s="6"/>
      <c r="I854" s="6"/>
      <c r="J854" s="7"/>
    </row>
    <row r="855" spans="2:10" ht="13.95" customHeight="1" x14ac:dyDescent="0.3">
      <c r="B855" s="1"/>
      <c r="C855" s="95"/>
      <c r="G855" s="6"/>
      <c r="I855" s="6"/>
      <c r="J855" s="7"/>
    </row>
    <row r="856" spans="2:10" ht="13.95" customHeight="1" x14ac:dyDescent="0.3">
      <c r="B856" s="1"/>
      <c r="C856" s="95"/>
      <c r="G856" s="6"/>
      <c r="I856" s="6"/>
      <c r="J856" s="7"/>
    </row>
    <row r="857" spans="2:10" ht="13.95" customHeight="1" x14ac:dyDescent="0.3">
      <c r="B857" s="1"/>
      <c r="C857" s="95"/>
      <c r="G857" s="6"/>
      <c r="I857" s="6"/>
      <c r="J857" s="7"/>
    </row>
    <row r="858" spans="2:10" ht="13.95" customHeight="1" x14ac:dyDescent="0.3">
      <c r="B858" s="1"/>
      <c r="C858" s="95"/>
      <c r="G858" s="6"/>
      <c r="I858" s="6"/>
      <c r="J858" s="7"/>
    </row>
    <row r="859" spans="2:10" ht="13.95" customHeight="1" x14ac:dyDescent="0.3">
      <c r="B859" s="1"/>
      <c r="C859" s="95"/>
      <c r="G859" s="6"/>
      <c r="I859" s="6"/>
      <c r="J859" s="7"/>
    </row>
    <row r="860" spans="2:10" ht="13.95" customHeight="1" x14ac:dyDescent="0.3">
      <c r="B860" s="1"/>
      <c r="C860" s="95"/>
      <c r="G860" s="6"/>
      <c r="I860" s="6"/>
      <c r="J860" s="7"/>
    </row>
    <row r="861" spans="2:10" ht="13.95" customHeight="1" x14ac:dyDescent="0.3">
      <c r="B861" s="1"/>
      <c r="C861" s="95"/>
      <c r="G861" s="6"/>
      <c r="I861" s="6"/>
      <c r="J861" s="7"/>
    </row>
    <row r="862" spans="2:10" ht="13.95" customHeight="1" x14ac:dyDescent="0.3">
      <c r="B862" s="1"/>
      <c r="C862" s="95"/>
      <c r="G862" s="6"/>
      <c r="I862" s="6"/>
      <c r="J862" s="7"/>
    </row>
    <row r="863" spans="2:10" ht="13.95" customHeight="1" x14ac:dyDescent="0.3">
      <c r="B863" s="1"/>
      <c r="C863" s="95"/>
      <c r="G863" s="6"/>
      <c r="I863" s="6"/>
      <c r="J863" s="7"/>
    </row>
    <row r="864" spans="2:10" ht="13.95" customHeight="1" x14ac:dyDescent="0.3">
      <c r="B864" s="1"/>
      <c r="C864" s="95"/>
      <c r="G864" s="6"/>
      <c r="I864" s="6"/>
      <c r="J864" s="7"/>
    </row>
    <row r="865" spans="2:10" ht="13.95" customHeight="1" x14ac:dyDescent="0.3">
      <c r="B865" s="1"/>
      <c r="C865" s="95"/>
      <c r="G865" s="6"/>
      <c r="I865" s="6"/>
      <c r="J865" s="7"/>
    </row>
    <row r="866" spans="2:10" ht="13.95" customHeight="1" x14ac:dyDescent="0.3">
      <c r="B866" s="1"/>
      <c r="C866" s="95"/>
      <c r="G866" s="6"/>
      <c r="I866" s="6"/>
      <c r="J866" s="7"/>
    </row>
    <row r="867" spans="2:10" ht="13.95" customHeight="1" x14ac:dyDescent="0.3">
      <c r="B867" s="1"/>
      <c r="C867" s="95"/>
      <c r="G867" s="6"/>
      <c r="I867" s="6"/>
      <c r="J867" s="7"/>
    </row>
    <row r="868" spans="2:10" ht="13.95" customHeight="1" x14ac:dyDescent="0.3">
      <c r="B868" s="1"/>
      <c r="C868" s="95"/>
      <c r="G868" s="6"/>
      <c r="I868" s="6"/>
      <c r="J868" s="7"/>
    </row>
    <row r="869" spans="2:10" ht="13.95" customHeight="1" x14ac:dyDescent="0.3">
      <c r="B869" s="1"/>
      <c r="C869" s="95"/>
      <c r="G869" s="6"/>
      <c r="I869" s="6"/>
      <c r="J869" s="7"/>
    </row>
    <row r="870" spans="2:10" ht="13.95" customHeight="1" x14ac:dyDescent="0.3">
      <c r="B870" s="1"/>
      <c r="C870" s="95"/>
      <c r="G870" s="6"/>
      <c r="I870" s="6"/>
      <c r="J870" s="7"/>
    </row>
    <row r="871" spans="2:10" ht="13.95" customHeight="1" x14ac:dyDescent="0.3">
      <c r="B871" s="1"/>
      <c r="C871" s="95"/>
      <c r="G871" s="6"/>
      <c r="I871" s="6"/>
      <c r="J871" s="7"/>
    </row>
    <row r="872" spans="2:10" ht="13.95" customHeight="1" x14ac:dyDescent="0.3">
      <c r="B872" s="1"/>
      <c r="C872" s="95"/>
      <c r="G872" s="6"/>
      <c r="I872" s="6"/>
      <c r="J872" s="7"/>
    </row>
    <row r="873" spans="2:10" ht="13.95" customHeight="1" x14ac:dyDescent="0.3">
      <c r="B873" s="1"/>
      <c r="C873" s="95"/>
      <c r="G873" s="6"/>
      <c r="I873" s="6"/>
      <c r="J873" s="7"/>
    </row>
    <row r="874" spans="2:10" ht="13.95" customHeight="1" x14ac:dyDescent="0.3">
      <c r="B874" s="1"/>
      <c r="C874" s="95"/>
      <c r="G874" s="6"/>
      <c r="I874" s="6"/>
      <c r="J874" s="7"/>
    </row>
    <row r="875" spans="2:10" ht="13.95" customHeight="1" x14ac:dyDescent="0.3">
      <c r="B875" s="1"/>
      <c r="C875" s="95"/>
      <c r="G875" s="6"/>
      <c r="I875" s="6"/>
      <c r="J875" s="7"/>
    </row>
    <row r="876" spans="2:10" ht="13.95" customHeight="1" x14ac:dyDescent="0.3">
      <c r="B876" s="1"/>
      <c r="C876" s="95"/>
      <c r="G876" s="6"/>
      <c r="I876" s="6"/>
      <c r="J876" s="7"/>
    </row>
    <row r="877" spans="2:10" ht="13.95" customHeight="1" x14ac:dyDescent="0.3">
      <c r="B877" s="1"/>
      <c r="C877" s="95"/>
      <c r="G877" s="6"/>
      <c r="I877" s="6"/>
      <c r="J877" s="7"/>
    </row>
    <row r="878" spans="2:10" ht="13.95" customHeight="1" x14ac:dyDescent="0.3">
      <c r="B878" s="1"/>
      <c r="C878" s="95"/>
      <c r="G878" s="6"/>
      <c r="I878" s="6"/>
      <c r="J878" s="7"/>
    </row>
    <row r="879" spans="2:10" ht="13.95" customHeight="1" x14ac:dyDescent="0.3">
      <c r="B879" s="1"/>
      <c r="C879" s="95"/>
      <c r="G879" s="6"/>
      <c r="I879" s="6"/>
      <c r="J879" s="7"/>
    </row>
    <row r="880" spans="2:10" ht="13.95" customHeight="1" x14ac:dyDescent="0.3">
      <c r="B880" s="1"/>
      <c r="C880" s="95"/>
      <c r="G880" s="6"/>
      <c r="I880" s="6"/>
      <c r="J880" s="7"/>
    </row>
    <row r="881" spans="2:10" ht="13.95" customHeight="1" x14ac:dyDescent="0.3">
      <c r="B881" s="1"/>
      <c r="C881" s="95"/>
      <c r="G881" s="6"/>
      <c r="I881" s="6"/>
      <c r="J881" s="7"/>
    </row>
    <row r="882" spans="2:10" ht="13.95" customHeight="1" x14ac:dyDescent="0.3">
      <c r="B882" s="1"/>
      <c r="C882" s="95"/>
      <c r="G882" s="6"/>
      <c r="I882" s="6"/>
      <c r="J882" s="7"/>
    </row>
    <row r="883" spans="2:10" ht="13.95" customHeight="1" x14ac:dyDescent="0.3">
      <c r="B883" s="1"/>
      <c r="C883" s="95"/>
      <c r="G883" s="6"/>
      <c r="I883" s="6"/>
      <c r="J883" s="7"/>
    </row>
    <row r="884" spans="2:10" ht="13.95" customHeight="1" x14ac:dyDescent="0.3">
      <c r="B884" s="1"/>
      <c r="C884" s="95"/>
      <c r="G884" s="6"/>
      <c r="I884" s="6"/>
      <c r="J884" s="7"/>
    </row>
    <row r="885" spans="2:10" ht="13.95" customHeight="1" x14ac:dyDescent="0.3">
      <c r="B885" s="1"/>
      <c r="C885" s="95"/>
      <c r="G885" s="6"/>
      <c r="I885" s="6"/>
      <c r="J885" s="7"/>
    </row>
    <row r="886" spans="2:10" ht="13.95" customHeight="1" x14ac:dyDescent="0.3">
      <c r="B886" s="1"/>
      <c r="C886" s="95"/>
      <c r="G886" s="6"/>
      <c r="I886" s="6"/>
      <c r="J886" s="7"/>
    </row>
    <row r="887" spans="2:10" ht="13.95" customHeight="1" x14ac:dyDescent="0.3">
      <c r="B887" s="1"/>
      <c r="C887" s="95"/>
      <c r="G887" s="6"/>
      <c r="I887" s="6"/>
      <c r="J887" s="7"/>
    </row>
    <row r="888" spans="2:10" ht="13.95" customHeight="1" x14ac:dyDescent="0.3">
      <c r="B888" s="1"/>
      <c r="C888" s="95"/>
      <c r="G888" s="6"/>
      <c r="I888" s="6"/>
      <c r="J888" s="7"/>
    </row>
    <row r="889" spans="2:10" ht="13.95" customHeight="1" x14ac:dyDescent="0.3">
      <c r="B889" s="1"/>
      <c r="C889" s="95"/>
      <c r="G889" s="6"/>
      <c r="I889" s="6"/>
      <c r="J889" s="7"/>
    </row>
    <row r="890" spans="2:10" ht="13.95" customHeight="1" x14ac:dyDescent="0.3">
      <c r="B890" s="1"/>
      <c r="C890" s="95"/>
      <c r="G890" s="6"/>
      <c r="I890" s="6"/>
      <c r="J890" s="7"/>
    </row>
    <row r="891" spans="2:10" ht="13.95" customHeight="1" x14ac:dyDescent="0.3">
      <c r="B891" s="1"/>
      <c r="C891" s="95"/>
      <c r="G891" s="6"/>
      <c r="I891" s="6"/>
      <c r="J891" s="7"/>
    </row>
    <row r="892" spans="2:10" ht="13.95" customHeight="1" x14ac:dyDescent="0.3">
      <c r="B892" s="1"/>
      <c r="C892" s="95"/>
      <c r="G892" s="6"/>
      <c r="I892" s="6"/>
      <c r="J892" s="7"/>
    </row>
    <row r="893" spans="2:10" ht="13.95" customHeight="1" x14ac:dyDescent="0.3">
      <c r="B893" s="1"/>
      <c r="C893" s="95"/>
      <c r="G893" s="6"/>
      <c r="I893" s="6"/>
      <c r="J893" s="7"/>
    </row>
    <row r="894" spans="2:10" ht="13.95" customHeight="1" x14ac:dyDescent="0.3">
      <c r="B894" s="1"/>
      <c r="C894" s="95"/>
      <c r="G894" s="6"/>
      <c r="I894" s="6"/>
      <c r="J894" s="7"/>
    </row>
    <row r="895" spans="2:10" ht="13.95" customHeight="1" x14ac:dyDescent="0.3">
      <c r="B895" s="1"/>
      <c r="C895" s="95"/>
      <c r="G895" s="6"/>
      <c r="I895" s="6"/>
      <c r="J895" s="7"/>
    </row>
    <row r="896" spans="2:10" ht="13.95" customHeight="1" x14ac:dyDescent="0.3">
      <c r="B896" s="1"/>
      <c r="C896" s="95"/>
      <c r="G896" s="6"/>
      <c r="I896" s="6"/>
      <c r="J896" s="7"/>
    </row>
    <row r="897" spans="2:10" ht="13.95" customHeight="1" x14ac:dyDescent="0.3">
      <c r="B897" s="1"/>
      <c r="C897" s="95"/>
      <c r="G897" s="6"/>
      <c r="I897" s="6"/>
      <c r="J897" s="7"/>
    </row>
    <row r="898" spans="2:10" ht="13.95" customHeight="1" x14ac:dyDescent="0.3">
      <c r="B898" s="1"/>
      <c r="C898" s="95"/>
      <c r="G898" s="6"/>
      <c r="I898" s="6"/>
      <c r="J898" s="7"/>
    </row>
    <row r="899" spans="2:10" ht="13.95" customHeight="1" x14ac:dyDescent="0.3">
      <c r="B899" s="1"/>
      <c r="C899" s="95"/>
      <c r="G899" s="6"/>
      <c r="I899" s="6"/>
      <c r="J899" s="7"/>
    </row>
    <row r="900" spans="2:10" ht="13.95" customHeight="1" x14ac:dyDescent="0.3">
      <c r="B900" s="1"/>
      <c r="C900" s="95"/>
      <c r="G900" s="6"/>
      <c r="I900" s="6"/>
      <c r="J900" s="7"/>
    </row>
    <row r="901" spans="2:10" ht="13.95" customHeight="1" x14ac:dyDescent="0.3">
      <c r="B901" s="1"/>
      <c r="C901" s="95"/>
      <c r="G901" s="6"/>
      <c r="I901" s="6"/>
      <c r="J901" s="7"/>
    </row>
    <row r="902" spans="2:10" ht="13.95" customHeight="1" x14ac:dyDescent="0.3">
      <c r="B902" s="1"/>
      <c r="C902" s="95"/>
      <c r="G902" s="6"/>
      <c r="I902" s="6"/>
      <c r="J902" s="7"/>
    </row>
    <row r="903" spans="2:10" ht="13.95" customHeight="1" x14ac:dyDescent="0.3">
      <c r="B903" s="1"/>
      <c r="C903" s="95"/>
      <c r="G903" s="6"/>
      <c r="I903" s="6"/>
      <c r="J903" s="7"/>
    </row>
    <row r="904" spans="2:10" ht="13.95" customHeight="1" x14ac:dyDescent="0.3">
      <c r="B904" s="1"/>
      <c r="C904" s="95"/>
      <c r="G904" s="6"/>
      <c r="I904" s="6"/>
      <c r="J904" s="7"/>
    </row>
    <row r="905" spans="2:10" ht="13.95" customHeight="1" x14ac:dyDescent="0.3">
      <c r="B905" s="1"/>
      <c r="C905" s="95"/>
      <c r="G905" s="6"/>
      <c r="I905" s="6"/>
      <c r="J905" s="7"/>
    </row>
    <row r="906" spans="2:10" ht="13.95" customHeight="1" x14ac:dyDescent="0.3">
      <c r="B906" s="1"/>
      <c r="C906" s="95"/>
      <c r="G906" s="6"/>
      <c r="I906" s="6"/>
      <c r="J906" s="7"/>
    </row>
    <row r="907" spans="2:10" ht="13.95" customHeight="1" x14ac:dyDescent="0.3">
      <c r="B907" s="1"/>
      <c r="C907" s="95"/>
      <c r="G907" s="6"/>
      <c r="I907" s="6"/>
      <c r="J907" s="7"/>
    </row>
    <row r="908" spans="2:10" ht="13.95" customHeight="1" x14ac:dyDescent="0.3">
      <c r="B908" s="1"/>
      <c r="C908" s="95"/>
      <c r="G908" s="6"/>
      <c r="I908" s="6"/>
      <c r="J908" s="7"/>
    </row>
    <row r="909" spans="2:10" ht="13.95" customHeight="1" x14ac:dyDescent="0.3">
      <c r="B909" s="1"/>
      <c r="C909" s="95"/>
      <c r="G909" s="6"/>
      <c r="I909" s="6"/>
      <c r="J909" s="7"/>
    </row>
    <row r="910" spans="2:10" ht="13.95" customHeight="1" x14ac:dyDescent="0.3">
      <c r="B910" s="1"/>
      <c r="C910" s="95"/>
      <c r="G910" s="6"/>
      <c r="I910" s="6"/>
      <c r="J910" s="7"/>
    </row>
    <row r="911" spans="2:10" ht="13.95" customHeight="1" x14ac:dyDescent="0.3">
      <c r="B911" s="1"/>
      <c r="C911" s="95"/>
      <c r="G911" s="6"/>
      <c r="I911" s="6"/>
      <c r="J911" s="7"/>
    </row>
    <row r="912" spans="2:10" ht="13.95" customHeight="1" x14ac:dyDescent="0.3">
      <c r="B912" s="1"/>
      <c r="C912" s="95"/>
      <c r="G912" s="6"/>
      <c r="I912" s="6"/>
      <c r="J912" s="7"/>
    </row>
    <row r="913" spans="2:10" ht="13.95" customHeight="1" x14ac:dyDescent="0.3">
      <c r="B913" s="1"/>
      <c r="C913" s="95"/>
      <c r="G913" s="6"/>
      <c r="I913" s="6"/>
      <c r="J913" s="7"/>
    </row>
    <row r="914" spans="2:10" ht="13.95" customHeight="1" x14ac:dyDescent="0.3">
      <c r="B914" s="1"/>
      <c r="C914" s="95"/>
      <c r="G914" s="6"/>
      <c r="I914" s="6"/>
      <c r="J914" s="7"/>
    </row>
    <row r="915" spans="2:10" ht="13.95" customHeight="1" x14ac:dyDescent="0.3">
      <c r="B915" s="1"/>
      <c r="C915" s="95"/>
      <c r="G915" s="6"/>
      <c r="I915" s="6"/>
      <c r="J915" s="7"/>
    </row>
    <row r="916" spans="2:10" ht="13.95" customHeight="1" x14ac:dyDescent="0.3">
      <c r="B916" s="1"/>
      <c r="C916" s="95"/>
      <c r="G916" s="6"/>
      <c r="I916" s="6"/>
      <c r="J916" s="7"/>
    </row>
    <row r="917" spans="2:10" ht="13.95" customHeight="1" x14ac:dyDescent="0.3">
      <c r="B917" s="1"/>
      <c r="C917" s="95"/>
      <c r="G917" s="6"/>
      <c r="I917" s="6"/>
      <c r="J917" s="7"/>
    </row>
    <row r="918" spans="2:10" ht="13.95" customHeight="1" x14ac:dyDescent="0.3">
      <c r="B918" s="1"/>
      <c r="C918" s="95"/>
      <c r="G918" s="6"/>
      <c r="I918" s="6"/>
      <c r="J918" s="7"/>
    </row>
    <row r="919" spans="2:10" ht="13.95" customHeight="1" x14ac:dyDescent="0.3">
      <c r="B919" s="1"/>
      <c r="C919" s="95"/>
      <c r="G919" s="6"/>
      <c r="I919" s="6"/>
      <c r="J919" s="7"/>
    </row>
    <row r="920" spans="2:10" ht="13.95" customHeight="1" x14ac:dyDescent="0.3">
      <c r="B920" s="1"/>
      <c r="C920" s="95"/>
      <c r="G920" s="6"/>
      <c r="I920" s="6"/>
      <c r="J920" s="7"/>
    </row>
    <row r="921" spans="2:10" ht="13.95" customHeight="1" x14ac:dyDescent="0.3">
      <c r="B921" s="1"/>
      <c r="C921" s="95"/>
      <c r="G921" s="6"/>
      <c r="I921" s="6"/>
      <c r="J921" s="7"/>
    </row>
    <row r="922" spans="2:10" ht="13.95" customHeight="1" x14ac:dyDescent="0.3">
      <c r="B922" s="1"/>
      <c r="C922" s="95"/>
      <c r="G922" s="6"/>
      <c r="I922" s="6"/>
      <c r="J922" s="7"/>
    </row>
    <row r="923" spans="2:10" ht="13.95" customHeight="1" x14ac:dyDescent="0.3">
      <c r="B923" s="1"/>
      <c r="C923" s="95"/>
      <c r="G923" s="6"/>
      <c r="I923" s="6"/>
      <c r="J923" s="7"/>
    </row>
    <row r="924" spans="2:10" ht="13.95" customHeight="1" x14ac:dyDescent="0.3">
      <c r="B924" s="1"/>
      <c r="C924" s="95"/>
      <c r="G924" s="6"/>
      <c r="I924" s="6"/>
      <c r="J924" s="7"/>
    </row>
    <row r="925" spans="2:10" ht="13.95" customHeight="1" x14ac:dyDescent="0.3">
      <c r="B925" s="1"/>
      <c r="C925" s="95"/>
      <c r="G925" s="6"/>
      <c r="I925" s="6"/>
      <c r="J925" s="7"/>
    </row>
    <row r="926" spans="2:10" ht="13.95" customHeight="1" x14ac:dyDescent="0.3">
      <c r="B926" s="1"/>
      <c r="C926" s="95"/>
      <c r="G926" s="6"/>
      <c r="I926" s="6"/>
      <c r="J926" s="7"/>
    </row>
    <row r="927" spans="2:10" ht="13.95" customHeight="1" x14ac:dyDescent="0.3">
      <c r="B927" s="1"/>
      <c r="C927" s="95"/>
      <c r="G927" s="6"/>
      <c r="I927" s="6"/>
      <c r="J927" s="7"/>
    </row>
    <row r="928" spans="2:10" ht="13.95" customHeight="1" x14ac:dyDescent="0.3">
      <c r="B928" s="1"/>
      <c r="C928" s="95"/>
      <c r="G928" s="6"/>
      <c r="I928" s="6"/>
      <c r="J928" s="7"/>
    </row>
    <row r="929" spans="2:10" ht="13.95" customHeight="1" x14ac:dyDescent="0.3">
      <c r="B929" s="1"/>
      <c r="C929" s="95"/>
      <c r="G929" s="6"/>
      <c r="I929" s="6"/>
      <c r="J929" s="7"/>
    </row>
    <row r="930" spans="2:10" ht="13.95" customHeight="1" x14ac:dyDescent="0.3">
      <c r="B930" s="1"/>
      <c r="C930" s="95"/>
      <c r="G930" s="6"/>
      <c r="I930" s="6"/>
      <c r="J930" s="7"/>
    </row>
    <row r="931" spans="2:10" ht="13.95" customHeight="1" x14ac:dyDescent="0.3">
      <c r="B931" s="1"/>
      <c r="C931" s="95"/>
      <c r="G931" s="6"/>
      <c r="I931" s="6"/>
      <c r="J931" s="7"/>
    </row>
    <row r="932" spans="2:10" ht="13.95" customHeight="1" x14ac:dyDescent="0.3">
      <c r="B932" s="1"/>
      <c r="C932" s="95"/>
      <c r="G932" s="6"/>
      <c r="I932" s="6"/>
      <c r="J932" s="7"/>
    </row>
    <row r="933" spans="2:10" ht="13.95" customHeight="1" x14ac:dyDescent="0.3">
      <c r="B933" s="1"/>
      <c r="C933" s="95"/>
      <c r="G933" s="6"/>
      <c r="I933" s="6"/>
      <c r="J933" s="7"/>
    </row>
    <row r="934" spans="2:10" ht="13.95" customHeight="1" x14ac:dyDescent="0.3">
      <c r="B934" s="1"/>
      <c r="C934" s="95"/>
      <c r="G934" s="6"/>
      <c r="I934" s="6"/>
      <c r="J934" s="7"/>
    </row>
    <row r="935" spans="2:10" ht="13.95" customHeight="1" x14ac:dyDescent="0.3">
      <c r="B935" s="1"/>
      <c r="C935" s="95"/>
      <c r="G935" s="6"/>
      <c r="I935" s="6"/>
      <c r="J935" s="7"/>
    </row>
    <row r="936" spans="2:10" ht="13.95" customHeight="1" x14ac:dyDescent="0.3">
      <c r="B936" s="1"/>
      <c r="C936" s="95"/>
      <c r="G936" s="6"/>
      <c r="I936" s="6"/>
      <c r="J936" s="7"/>
    </row>
    <row r="937" spans="2:10" ht="13.95" customHeight="1" x14ac:dyDescent="0.3">
      <c r="B937" s="1"/>
      <c r="C937" s="95"/>
      <c r="G937" s="6"/>
      <c r="I937" s="6"/>
      <c r="J937" s="7"/>
    </row>
    <row r="938" spans="2:10" ht="13.95" customHeight="1" x14ac:dyDescent="0.3">
      <c r="B938" s="1"/>
      <c r="C938" s="95"/>
      <c r="G938" s="6"/>
      <c r="I938" s="6"/>
      <c r="J938" s="7"/>
    </row>
    <row r="939" spans="2:10" ht="13.95" customHeight="1" x14ac:dyDescent="0.3">
      <c r="B939" s="1"/>
      <c r="C939" s="95"/>
      <c r="G939" s="6"/>
      <c r="I939" s="6"/>
      <c r="J939" s="7"/>
    </row>
    <row r="940" spans="2:10" ht="13.95" customHeight="1" x14ac:dyDescent="0.3">
      <c r="B940" s="1"/>
      <c r="C940" s="95"/>
      <c r="G940" s="6"/>
      <c r="I940" s="6"/>
      <c r="J940" s="7"/>
    </row>
    <row r="941" spans="2:10" ht="13.95" customHeight="1" x14ac:dyDescent="0.3">
      <c r="B941" s="1"/>
      <c r="C941" s="95"/>
      <c r="G941" s="6"/>
      <c r="I941" s="6"/>
      <c r="J941" s="7"/>
    </row>
    <row r="942" spans="2:10" ht="13.95" customHeight="1" x14ac:dyDescent="0.3">
      <c r="B942" s="1"/>
      <c r="C942" s="95"/>
      <c r="G942" s="6"/>
      <c r="I942" s="6"/>
      <c r="J942" s="7"/>
    </row>
    <row r="943" spans="2:10" ht="13.95" customHeight="1" x14ac:dyDescent="0.3">
      <c r="B943" s="1"/>
      <c r="C943" s="95"/>
      <c r="G943" s="6"/>
      <c r="I943" s="6"/>
      <c r="J943" s="7"/>
    </row>
    <row r="944" spans="2:10" ht="13.95" customHeight="1" x14ac:dyDescent="0.3">
      <c r="B944" s="1"/>
      <c r="C944" s="95"/>
      <c r="G944" s="6"/>
      <c r="I944" s="6"/>
      <c r="J944" s="7"/>
    </row>
    <row r="945" spans="2:10" ht="13.95" customHeight="1" x14ac:dyDescent="0.3">
      <c r="B945" s="1"/>
      <c r="C945" s="95"/>
      <c r="G945" s="6"/>
      <c r="I945" s="6"/>
      <c r="J945" s="7"/>
    </row>
    <row r="946" spans="2:10" ht="13.95" customHeight="1" x14ac:dyDescent="0.3">
      <c r="B946" s="1"/>
      <c r="C946" s="95"/>
      <c r="G946" s="6"/>
      <c r="I946" s="6"/>
      <c r="J946" s="7"/>
    </row>
    <row r="947" spans="2:10" ht="13.95" customHeight="1" x14ac:dyDescent="0.3">
      <c r="B947" s="1"/>
      <c r="C947" s="95"/>
      <c r="G947" s="6"/>
      <c r="I947" s="6"/>
      <c r="J947" s="7"/>
    </row>
    <row r="948" spans="2:10" ht="13.95" customHeight="1" x14ac:dyDescent="0.3">
      <c r="B948" s="1"/>
      <c r="C948" s="95"/>
      <c r="G948" s="6"/>
      <c r="I948" s="6"/>
      <c r="J948" s="7"/>
    </row>
    <row r="949" spans="2:10" ht="13.95" customHeight="1" x14ac:dyDescent="0.3">
      <c r="B949" s="1"/>
      <c r="C949" s="95"/>
      <c r="G949" s="6"/>
      <c r="I949" s="6"/>
      <c r="J949" s="7"/>
    </row>
    <row r="950" spans="2:10" ht="13.95" customHeight="1" x14ac:dyDescent="0.3">
      <c r="B950" s="1"/>
      <c r="C950" s="95"/>
      <c r="G950" s="6"/>
      <c r="I950" s="6"/>
      <c r="J950" s="7"/>
    </row>
    <row r="951" spans="2:10" ht="13.95" customHeight="1" x14ac:dyDescent="0.3">
      <c r="B951" s="1"/>
      <c r="C951" s="95"/>
      <c r="G951" s="6"/>
      <c r="I951" s="6"/>
      <c r="J951" s="7"/>
    </row>
    <row r="952" spans="2:10" ht="13.95" customHeight="1" x14ac:dyDescent="0.3">
      <c r="B952" s="1"/>
      <c r="C952" s="95"/>
      <c r="G952" s="6"/>
      <c r="I952" s="6"/>
      <c r="J952" s="7"/>
    </row>
    <row r="953" spans="2:10" ht="13.95" customHeight="1" x14ac:dyDescent="0.3">
      <c r="B953" s="1"/>
      <c r="C953" s="95"/>
      <c r="G953" s="6"/>
      <c r="I953" s="6"/>
      <c r="J953" s="7"/>
    </row>
    <row r="954" spans="2:10" ht="13.95" customHeight="1" x14ac:dyDescent="0.3">
      <c r="B954" s="1"/>
      <c r="C954" s="95"/>
      <c r="G954" s="6"/>
      <c r="I954" s="6"/>
      <c r="J954" s="7"/>
    </row>
    <row r="955" spans="2:10" ht="13.95" customHeight="1" x14ac:dyDescent="0.3">
      <c r="B955" s="1"/>
      <c r="C955" s="95"/>
      <c r="G955" s="6"/>
      <c r="I955" s="6"/>
      <c r="J955" s="7"/>
    </row>
    <row r="956" spans="2:10" ht="13.95" customHeight="1" x14ac:dyDescent="0.3">
      <c r="B956" s="1"/>
      <c r="C956" s="95"/>
      <c r="G956" s="6"/>
      <c r="I956" s="6"/>
      <c r="J956" s="7"/>
    </row>
    <row r="957" spans="2:10" ht="13.95" customHeight="1" x14ac:dyDescent="0.3">
      <c r="B957" s="1"/>
      <c r="C957" s="95"/>
      <c r="G957" s="6"/>
      <c r="I957" s="6"/>
      <c r="J957" s="7"/>
    </row>
    <row r="958" spans="2:10" ht="13.95" customHeight="1" x14ac:dyDescent="0.3">
      <c r="B958" s="1"/>
      <c r="C958" s="95"/>
      <c r="G958" s="6"/>
      <c r="I958" s="6"/>
      <c r="J958" s="7"/>
    </row>
    <row r="959" spans="2:10" ht="13.95" customHeight="1" x14ac:dyDescent="0.3">
      <c r="B959" s="1"/>
      <c r="C959" s="95"/>
      <c r="G959" s="6"/>
      <c r="I959" s="6"/>
      <c r="J959" s="7"/>
    </row>
    <row r="960" spans="2:10" ht="13.95" customHeight="1" x14ac:dyDescent="0.3">
      <c r="B960" s="1"/>
      <c r="C960" s="95"/>
      <c r="G960" s="6"/>
      <c r="I960" s="6"/>
      <c r="J960" s="7"/>
    </row>
    <row r="961" spans="2:10" ht="13.95" customHeight="1" x14ac:dyDescent="0.3">
      <c r="B961" s="1"/>
      <c r="C961" s="95"/>
      <c r="G961" s="6"/>
      <c r="I961" s="6"/>
      <c r="J961" s="7"/>
    </row>
    <row r="962" spans="2:10" ht="13.95" customHeight="1" x14ac:dyDescent="0.3">
      <c r="B962" s="1"/>
      <c r="C962" s="95"/>
      <c r="G962" s="6"/>
      <c r="I962" s="6"/>
      <c r="J962" s="7"/>
    </row>
    <row r="963" spans="2:10" ht="13.95" customHeight="1" x14ac:dyDescent="0.3">
      <c r="B963" s="1"/>
      <c r="C963" s="95"/>
      <c r="G963" s="6"/>
      <c r="I963" s="6"/>
      <c r="J963" s="7"/>
    </row>
    <row r="964" spans="2:10" ht="13.95" customHeight="1" x14ac:dyDescent="0.3">
      <c r="B964" s="1"/>
      <c r="C964" s="95"/>
      <c r="G964" s="6"/>
      <c r="I964" s="6"/>
      <c r="J964" s="7"/>
    </row>
    <row r="965" spans="2:10" ht="13.95" customHeight="1" x14ac:dyDescent="0.3">
      <c r="B965" s="1"/>
      <c r="C965" s="95"/>
      <c r="G965" s="6"/>
      <c r="I965" s="6"/>
      <c r="J965" s="7"/>
    </row>
    <row r="966" spans="2:10" ht="13.95" customHeight="1" x14ac:dyDescent="0.3">
      <c r="B966" s="1"/>
      <c r="C966" s="95"/>
      <c r="G966" s="6"/>
      <c r="I966" s="6"/>
      <c r="J966" s="7"/>
    </row>
    <row r="967" spans="2:10" ht="13.95" customHeight="1" x14ac:dyDescent="0.3">
      <c r="B967" s="1"/>
      <c r="C967" s="95"/>
      <c r="G967" s="6"/>
      <c r="I967" s="6"/>
      <c r="J967" s="7"/>
    </row>
    <row r="968" spans="2:10" ht="13.95" customHeight="1" x14ac:dyDescent="0.3">
      <c r="B968" s="1"/>
      <c r="C968" s="95"/>
      <c r="G968" s="6"/>
      <c r="I968" s="6"/>
      <c r="J968" s="7"/>
    </row>
    <row r="969" spans="2:10" ht="13.95" customHeight="1" x14ac:dyDescent="0.3">
      <c r="B969" s="1"/>
      <c r="C969" s="95"/>
      <c r="G969" s="6"/>
      <c r="I969" s="6"/>
      <c r="J969" s="7"/>
    </row>
    <row r="970" spans="2:10" ht="13.95" customHeight="1" x14ac:dyDescent="0.3">
      <c r="B970" s="1"/>
      <c r="C970" s="95"/>
      <c r="G970" s="6"/>
      <c r="I970" s="6"/>
      <c r="J970" s="7"/>
    </row>
    <row r="971" spans="2:10" ht="13.95" customHeight="1" x14ac:dyDescent="0.3">
      <c r="B971" s="1"/>
      <c r="C971" s="95"/>
      <c r="G971" s="6"/>
      <c r="I971" s="6"/>
      <c r="J971" s="7"/>
    </row>
    <row r="972" spans="2:10" ht="13.95" customHeight="1" x14ac:dyDescent="0.3">
      <c r="B972" s="1"/>
      <c r="C972" s="95"/>
      <c r="G972" s="6"/>
      <c r="I972" s="6"/>
      <c r="J972" s="7"/>
    </row>
    <row r="973" spans="2:10" ht="13.95" customHeight="1" x14ac:dyDescent="0.3">
      <c r="B973" s="1"/>
      <c r="C973" s="95"/>
      <c r="G973" s="6"/>
      <c r="I973" s="6"/>
      <c r="J973" s="7"/>
    </row>
    <row r="974" spans="2:10" ht="13.95" customHeight="1" x14ac:dyDescent="0.3">
      <c r="B974" s="1"/>
      <c r="C974" s="95"/>
      <c r="G974" s="6"/>
      <c r="I974" s="6"/>
      <c r="J974" s="7"/>
    </row>
    <row r="975" spans="2:10" ht="13.95" customHeight="1" x14ac:dyDescent="0.3">
      <c r="B975" s="1"/>
      <c r="C975" s="95"/>
      <c r="G975" s="6"/>
      <c r="I975" s="6"/>
      <c r="J975" s="7"/>
    </row>
    <row r="976" spans="2:10" ht="13.95" customHeight="1" x14ac:dyDescent="0.3">
      <c r="B976" s="1"/>
      <c r="C976" s="95"/>
      <c r="G976" s="6"/>
      <c r="I976" s="6"/>
      <c r="J976" s="7"/>
    </row>
    <row r="977" spans="2:10" ht="13.95" customHeight="1" x14ac:dyDescent="0.3">
      <c r="B977" s="1"/>
      <c r="C977" s="95"/>
      <c r="G977" s="6"/>
      <c r="I977" s="6"/>
      <c r="J977" s="7"/>
    </row>
    <row r="978" spans="2:10" ht="13.95" customHeight="1" x14ac:dyDescent="0.3">
      <c r="B978" s="1"/>
      <c r="C978" s="95"/>
      <c r="G978" s="6"/>
      <c r="I978" s="6"/>
      <c r="J978" s="7"/>
    </row>
    <row r="979" spans="2:10" ht="13.95" customHeight="1" x14ac:dyDescent="0.3">
      <c r="B979" s="1"/>
      <c r="C979" s="95"/>
      <c r="G979" s="6"/>
      <c r="I979" s="6"/>
      <c r="J979" s="7"/>
    </row>
    <row r="980" spans="2:10" ht="13.95" customHeight="1" x14ac:dyDescent="0.3">
      <c r="B980" s="1"/>
      <c r="C980" s="95"/>
      <c r="G980" s="6"/>
      <c r="I980" s="6"/>
      <c r="J980" s="7"/>
    </row>
    <row r="981" spans="2:10" ht="13.95" customHeight="1" x14ac:dyDescent="0.3">
      <c r="B981" s="1"/>
      <c r="C981" s="95"/>
      <c r="G981" s="6"/>
      <c r="I981" s="6"/>
      <c r="J981" s="7"/>
    </row>
    <row r="982" spans="2:10" ht="13.95" customHeight="1" x14ac:dyDescent="0.3">
      <c r="B982" s="1"/>
      <c r="C982" s="95"/>
      <c r="G982" s="6"/>
      <c r="I982" s="6"/>
      <c r="J982" s="7"/>
    </row>
    <row r="983" spans="2:10" ht="13.95" customHeight="1" x14ac:dyDescent="0.3">
      <c r="B983" s="1"/>
      <c r="C983" s="95"/>
      <c r="G983" s="6"/>
      <c r="I983" s="6"/>
      <c r="J983" s="7"/>
    </row>
    <row r="984" spans="2:10" ht="13.95" customHeight="1" x14ac:dyDescent="0.3">
      <c r="B984" s="1"/>
      <c r="C984" s="95"/>
      <c r="G984" s="6"/>
      <c r="I984" s="6"/>
      <c r="J984" s="7"/>
    </row>
    <row r="985" spans="2:10" ht="13.95" customHeight="1" x14ac:dyDescent="0.3">
      <c r="B985" s="1"/>
      <c r="C985" s="95"/>
      <c r="G985" s="6"/>
      <c r="I985" s="6"/>
      <c r="J985" s="7"/>
    </row>
    <row r="986" spans="2:10" ht="13.95" customHeight="1" x14ac:dyDescent="0.3">
      <c r="B986" s="1"/>
      <c r="C986" s="95"/>
      <c r="G986" s="6"/>
      <c r="I986" s="6"/>
      <c r="J986" s="7"/>
    </row>
    <row r="987" spans="2:10" ht="13.95" customHeight="1" x14ac:dyDescent="0.3">
      <c r="B987" s="1"/>
      <c r="C987" s="95"/>
      <c r="G987" s="6"/>
      <c r="I987" s="6"/>
      <c r="J987" s="7"/>
    </row>
    <row r="988" spans="2:10" ht="13.95" customHeight="1" x14ac:dyDescent="0.3">
      <c r="B988" s="1"/>
      <c r="C988" s="95"/>
      <c r="G988" s="6"/>
      <c r="I988" s="6"/>
      <c r="J988" s="7"/>
    </row>
    <row r="989" spans="2:10" ht="13.95" customHeight="1" x14ac:dyDescent="0.3">
      <c r="B989" s="1"/>
      <c r="C989" s="95"/>
      <c r="G989" s="6"/>
      <c r="I989" s="6"/>
      <c r="J989" s="7"/>
    </row>
    <row r="990" spans="2:10" ht="13.95" customHeight="1" x14ac:dyDescent="0.3">
      <c r="B990" s="1"/>
      <c r="C990" s="95"/>
      <c r="G990" s="6"/>
      <c r="I990" s="6"/>
      <c r="J990" s="7"/>
    </row>
    <row r="991" spans="2:10" ht="13.95" customHeight="1" x14ac:dyDescent="0.3">
      <c r="B991" s="1"/>
      <c r="C991" s="95"/>
      <c r="G991" s="6"/>
      <c r="I991" s="6"/>
      <c r="J991" s="7"/>
    </row>
    <row r="992" spans="2:10" ht="13.95" customHeight="1" x14ac:dyDescent="0.3">
      <c r="B992" s="1"/>
      <c r="C992" s="95"/>
      <c r="G992" s="6"/>
      <c r="I992" s="6"/>
      <c r="J992" s="7"/>
    </row>
    <row r="993" spans="2:10" ht="13.95" customHeight="1" x14ac:dyDescent="0.3">
      <c r="B993" s="1"/>
      <c r="C993" s="95"/>
      <c r="G993" s="6"/>
      <c r="I993" s="6"/>
      <c r="J993" s="7"/>
    </row>
    <row r="994" spans="2:10" ht="13.95" customHeight="1" x14ac:dyDescent="0.3">
      <c r="B994" s="1"/>
      <c r="C994" s="95"/>
      <c r="G994" s="6"/>
      <c r="I994" s="6"/>
      <c r="J994" s="7"/>
    </row>
    <row r="995" spans="2:10" ht="13.95" customHeight="1" x14ac:dyDescent="0.3">
      <c r="B995" s="1"/>
      <c r="C995" s="95"/>
      <c r="G995" s="6"/>
      <c r="I995" s="6"/>
      <c r="J995" s="7"/>
    </row>
    <row r="996" spans="2:10" ht="13.95" customHeight="1" x14ac:dyDescent="0.3">
      <c r="B996" s="1"/>
      <c r="C996" s="95"/>
      <c r="G996" s="6"/>
      <c r="I996" s="6"/>
      <c r="J996" s="7"/>
    </row>
    <row r="997" spans="2:10" ht="13.95" customHeight="1" x14ac:dyDescent="0.3">
      <c r="B997" s="1"/>
      <c r="C997" s="95"/>
      <c r="G997" s="6"/>
      <c r="I997" s="6"/>
      <c r="J997" s="7"/>
    </row>
    <row r="998" spans="2:10" ht="13.95" customHeight="1" x14ac:dyDescent="0.3">
      <c r="B998" s="1"/>
      <c r="C998" s="95"/>
      <c r="G998" s="6"/>
      <c r="I998" s="6"/>
      <c r="J998" s="7"/>
    </row>
    <row r="999" spans="2:10" ht="13.95" customHeight="1" x14ac:dyDescent="0.3">
      <c r="B999" s="1"/>
      <c r="C999" s="95"/>
      <c r="G999" s="6"/>
      <c r="I999" s="6"/>
      <c r="J999" s="7"/>
    </row>
    <row r="1000" spans="2:10" ht="13.95" customHeight="1" x14ac:dyDescent="0.3">
      <c r="B1000" s="1"/>
      <c r="C1000" s="95"/>
      <c r="G1000" s="6"/>
      <c r="I1000" s="6"/>
      <c r="J1000" s="7"/>
    </row>
    <row r="1001" spans="2:10" ht="13.95" customHeight="1" x14ac:dyDescent="0.3">
      <c r="B1001" s="1"/>
      <c r="C1001" s="95"/>
      <c r="G1001" s="6"/>
      <c r="I1001" s="6"/>
      <c r="J1001" s="7"/>
    </row>
    <row r="1002" spans="2:10" ht="13.95" customHeight="1" x14ac:dyDescent="0.3">
      <c r="B1002" s="1"/>
      <c r="C1002" s="95"/>
      <c r="G1002" s="6"/>
      <c r="I1002" s="6"/>
      <c r="J1002" s="7"/>
    </row>
    <row r="1003" spans="2:10" ht="13.95" customHeight="1" x14ac:dyDescent="0.3">
      <c r="B1003" s="1"/>
      <c r="C1003" s="95"/>
      <c r="G1003" s="6"/>
      <c r="I1003" s="6"/>
      <c r="J1003" s="7"/>
    </row>
    <row r="1004" spans="2:10" ht="13.95" customHeight="1" x14ac:dyDescent="0.3">
      <c r="B1004" s="1"/>
      <c r="C1004" s="95"/>
      <c r="G1004" s="6"/>
      <c r="I1004" s="6"/>
      <c r="J1004" s="7"/>
    </row>
    <row r="1005" spans="2:10" ht="13.95" customHeight="1" x14ac:dyDescent="0.3">
      <c r="B1005" s="1"/>
      <c r="C1005" s="95"/>
      <c r="G1005" s="6"/>
      <c r="I1005" s="6"/>
      <c r="J1005" s="7"/>
    </row>
    <row r="1006" spans="2:10" ht="13.95" customHeight="1" x14ac:dyDescent="0.3">
      <c r="B1006" s="1"/>
      <c r="C1006" s="95"/>
      <c r="G1006" s="6"/>
      <c r="I1006" s="6"/>
      <c r="J1006" s="7"/>
    </row>
  </sheetData>
  <sheetProtection selectLockedCells="1"/>
  <mergeCells count="52">
    <mergeCell ref="A1:K9"/>
    <mergeCell ref="K14:L14"/>
    <mergeCell ref="A258:J258"/>
    <mergeCell ref="A224:J224"/>
    <mergeCell ref="A239:J239"/>
    <mergeCell ref="A245:J245"/>
    <mergeCell ref="A251:J251"/>
    <mergeCell ref="A253:J253"/>
    <mergeCell ref="A192:J192"/>
    <mergeCell ref="A202:J202"/>
    <mergeCell ref="A212:J212"/>
    <mergeCell ref="A217:J217"/>
    <mergeCell ref="A223:J223"/>
    <mergeCell ref="A174:J174"/>
    <mergeCell ref="A177:J177"/>
    <mergeCell ref="A188:J188"/>
    <mergeCell ref="A189:J189"/>
    <mergeCell ref="A148:J148"/>
    <mergeCell ref="A150:J150"/>
    <mergeCell ref="A157:J157"/>
    <mergeCell ref="A160:J160"/>
    <mergeCell ref="A161:J161"/>
    <mergeCell ref="A134:J134"/>
    <mergeCell ref="A135:J135"/>
    <mergeCell ref="A140:J140"/>
    <mergeCell ref="A147:J147"/>
    <mergeCell ref="A182:J182"/>
    <mergeCell ref="A109:J109"/>
    <mergeCell ref="A122:J122"/>
    <mergeCell ref="A124:J124"/>
    <mergeCell ref="A125:J125"/>
    <mergeCell ref="A131:J131"/>
    <mergeCell ref="A91:J91"/>
    <mergeCell ref="A94:J94"/>
    <mergeCell ref="A102:J102"/>
    <mergeCell ref="A106:J106"/>
    <mergeCell ref="A108:J108"/>
    <mergeCell ref="A62:J62"/>
    <mergeCell ref="A74:J74"/>
    <mergeCell ref="A78:J78"/>
    <mergeCell ref="A81:J81"/>
    <mergeCell ref="A82:J82"/>
    <mergeCell ref="A40:J40"/>
    <mergeCell ref="A45:J45"/>
    <mergeCell ref="A50:J50"/>
    <mergeCell ref="A53:J53"/>
    <mergeCell ref="A54:J54"/>
    <mergeCell ref="A11:J11"/>
    <mergeCell ref="A12:J12"/>
    <mergeCell ref="A14:J14"/>
    <mergeCell ref="A15:J15"/>
    <mergeCell ref="A24:J24"/>
  </mergeCells>
  <dataValidations count="1">
    <dataValidation type="whole" operator="greaterThanOrEqual" allowBlank="1" showInputMessage="1" showErrorMessage="1" sqref="C307:C1006 C287:C288 C291 B292:B298 D299:D306 C259:C277 D259:D289 C280:C284 C11:C257" xr:uid="{00000000-0002-0000-0000-000000000000}">
      <formula1>0</formula1>
    </dataValidation>
  </dataValidations>
  <printOptions horizontalCentered="1" gridLines="1"/>
  <pageMargins left="0.7" right="0.7" top="0.75" bottom="0.75" header="0.3" footer="0.3"/>
  <pageSetup paperSize="9" fitToHeight="0" orientation="landscape" r:id="rId1"/>
  <headerFooter>
    <oddFooter>&amp;C&amp;8Pagina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Order</vt:lpstr>
      <vt:lpstr>Order!Impression_des_titres</vt:lpstr>
      <vt:lpstr>Order!Zone_d_impression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Neirynck</dc:creator>
  <cp:keywords/>
  <dc:description/>
  <cp:lastModifiedBy>Marie Dekeuleneer</cp:lastModifiedBy>
  <dcterms:created xsi:type="dcterms:W3CDTF">2016-03-22T15:13:00Z</dcterms:created>
  <dcterms:modified xsi:type="dcterms:W3CDTF">2024-08-21T07:06:23Z</dcterms:modified>
  <cp:category/>
</cp:coreProperties>
</file>